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N:\Tajemnice Rady fondu\Rada\Jednání Rady\2020\17.jednání listopad2\"/>
    </mc:Choice>
  </mc:AlternateContent>
  <xr:revisionPtr revIDLastSave="0" documentId="8_{F3769FEA-CDD8-4735-8A9B-D6BDE8BF28E5}" xr6:coauthVersionLast="45" xr6:coauthVersionMax="45" xr10:uidLastSave="{00000000-0000-0000-0000-000000000000}"/>
  <bookViews>
    <workbookView xWindow="-108" yWindow="-108" windowWidth="23256" windowHeight="12576" xr2:uid="{00000000-000D-0000-FFFF-FFFF00000000}"/>
  </bookViews>
  <sheets>
    <sheet name="ucast na zahr. fest. a cenach" sheetId="2" r:id="rId1"/>
    <sheet name="ČK" sheetId="3" r:id="rId2"/>
    <sheet name="HB" sheetId="4" r:id="rId3"/>
    <sheet name="JK" sheetId="5" r:id="rId4"/>
    <sheet name="LD" sheetId="6" r:id="rId5"/>
    <sheet name="MŠ" sheetId="7" r:id="rId6"/>
    <sheet name="OZ" sheetId="8" r:id="rId7"/>
    <sheet name="RN" sheetId="9" r:id="rId8"/>
    <sheet name="TCD" sheetId="10" r:id="rId9"/>
  </sheets>
  <definedNames>
    <definedName name="_xlnm.Print_Area" localSheetId="0">'ucast na zahr. fest. a cenach'!$A$1:$Y$20</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10" l="1"/>
  <c r="D15" i="10"/>
  <c r="Q14" i="10"/>
  <c r="Q13" i="10"/>
  <c r="E15" i="9"/>
  <c r="D15" i="9"/>
  <c r="Q14" i="9"/>
  <c r="Q13" i="9"/>
  <c r="E15" i="8"/>
  <c r="D15" i="8"/>
  <c r="Q14" i="8"/>
  <c r="Q13" i="8"/>
  <c r="E15" i="7"/>
  <c r="D15" i="7"/>
  <c r="Q14" i="7"/>
  <c r="Q13" i="7"/>
  <c r="E15" i="6"/>
  <c r="D15" i="6"/>
  <c r="Q14" i="6"/>
  <c r="Q13" i="6"/>
  <c r="E15" i="5"/>
  <c r="D15" i="5"/>
  <c r="Q14" i="5"/>
  <c r="Q13" i="5"/>
  <c r="E15" i="4"/>
  <c r="D15" i="4"/>
  <c r="Q14" i="4"/>
  <c r="Q13" i="4"/>
  <c r="Q14" i="3"/>
  <c r="Q13" i="3"/>
  <c r="E15" i="3"/>
  <c r="D15" i="3"/>
  <c r="R15" i="2" l="1"/>
  <c r="R16" i="2" s="1"/>
  <c r="E15" i="2"/>
  <c r="D15" i="2"/>
</calcChain>
</file>

<file path=xl/sharedStrings.xml><?xml version="1.0" encoding="utf-8"?>
<sst xmlns="http://schemas.openxmlformats.org/spreadsheetml/2006/main" count="489" uniqueCount="60">
  <si>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</si>
  <si>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</si>
  <si>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</si>
  <si>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</si>
  <si>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</si>
  <si>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</si>
  <si>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</si>
  <si>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</si>
  <si>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</si>
  <si>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</si>
  <si>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</si>
  <si>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</si>
  <si>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</si>
  <si>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</si>
  <si>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</si>
  <si>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</si>
  <si>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</si>
  <si>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</si>
  <si>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</si>
  <si>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</si>
  <si>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</si>
  <si>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</si>
  <si>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</si>
  <si>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jméno experta</t>
  </si>
  <si>
    <t>doporučení</t>
  </si>
  <si>
    <t>0-40</t>
  </si>
  <si>
    <t>Srozumitelnost a úplnost podané žádosti včetně příloh</t>
  </si>
  <si>
    <t>Ekonomické parametry projektu</t>
  </si>
  <si>
    <t>expert: první losované pořadí</t>
  </si>
  <si>
    <t>expert: druhé losované pořadí</t>
  </si>
  <si>
    <t>Umělecká, dramaturgická a/nebo programová kvalita projektu</t>
  </si>
  <si>
    <t>Distribuční a marketingová strategie</t>
  </si>
  <si>
    <t>1. podpora propagace české kinematografie v zahraničí</t>
  </si>
  <si>
    <t>Účast českých filmů na zahraničních festivalech nebo při nominacích na mezinárodní ceny</t>
  </si>
  <si>
    <r>
      <t xml:space="preserve">Forma podpory: </t>
    </r>
    <r>
      <rPr>
        <sz val="9.5"/>
        <rFont val="Arial"/>
        <family val="2"/>
        <charset val="238"/>
      </rPr>
      <t>neinvestiční dotace</t>
    </r>
  </si>
  <si>
    <r>
      <t>Evidenční číslo výzvy:</t>
    </r>
    <r>
      <rPr>
        <sz val="9.5"/>
        <color theme="1"/>
        <rFont val="Arial"/>
        <family val="2"/>
        <charset val="238"/>
      </rPr>
      <t xml:space="preserve"> 2021-5-1-1</t>
    </r>
  </si>
  <si>
    <r>
      <t>Dotační okruh:</t>
    </r>
    <r>
      <rPr>
        <sz val="9.5"/>
        <color theme="1"/>
        <rFont val="Arial"/>
        <family val="2"/>
        <charset val="238"/>
      </rPr>
      <t xml:space="preserve"> 5. propagace českého kinematografického díla</t>
    </r>
  </si>
  <si>
    <r>
      <t>Lhůta pro podávání žádostí:</t>
    </r>
    <r>
      <rPr>
        <sz val="9.5"/>
        <color theme="1"/>
        <rFont val="Arial"/>
        <family val="2"/>
        <charset val="238"/>
      </rPr>
      <t xml:space="preserve"> 1. 10. 2020-30. 9. 2021</t>
    </r>
  </si>
  <si>
    <r>
      <t>Lhůta pro dokončení projektu:</t>
    </r>
    <r>
      <rPr>
        <sz val="9.5"/>
        <color theme="1"/>
        <rFont val="Arial"/>
        <family val="2"/>
        <charset val="238"/>
      </rPr>
      <t xml:space="preserve"> dle žádosti, nejpozději do 6-ti měsíců po realizaci festivalu</t>
    </r>
  </si>
  <si>
    <r>
      <t xml:space="preserve">Finanční alokace: </t>
    </r>
    <r>
      <rPr>
        <sz val="9.5"/>
        <rFont val="Arial"/>
        <family val="2"/>
        <charset val="238"/>
      </rPr>
      <t>3 000 000 Kč</t>
    </r>
  </si>
  <si>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</si>
  <si>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nominacích na mezinárodní ceny. Více podpor pro jedno kinematografické dílo udělí Rada Fondu pouze výjimečně, a to zejména v případě, že půjde o významný festival nebo při nominacích na prestižní mezinárodní ceny.</t>
  </si>
  <si>
    <t>4111/2021</t>
  </si>
  <si>
    <t>4116/2021</t>
  </si>
  <si>
    <t>NEGATIV s.r.o.</t>
  </si>
  <si>
    <t>moloko film s.r.o.</t>
  </si>
  <si>
    <t>ANNY na IDFA</t>
  </si>
  <si>
    <t>Nová šichta</t>
  </si>
  <si>
    <t>Slováková, Andrea</t>
  </si>
  <si>
    <t>Andrle, Ivo</t>
  </si>
  <si>
    <t>Cviková, Ludmila</t>
  </si>
  <si>
    <t>Jílek, Jan</t>
  </si>
  <si>
    <t>x</t>
  </si>
  <si>
    <t>ano</t>
  </si>
  <si>
    <t>50%</t>
  </si>
  <si>
    <t>65%</t>
  </si>
  <si>
    <t>28.2.2021</t>
  </si>
  <si>
    <t>31.1.2021</t>
  </si>
  <si>
    <t>neinvestiční dotace</t>
  </si>
  <si>
    <t>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</si>
</sst>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10"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rgb="FF000000"/>
      <name val="Arial"/>
      <family val="2"/>
      <charset val="238"/>
    </font>
    <font>
      <sz val="9.5"/>
      <color indexed="8"/>
      <name val="Arial"/>
      <family val="2"/>
      <charset val="238"/>
    </font>
    <font>
      <b/>
      <sz val="9.5"/>
      <color indexed="8"/>
      <name val="Arial"/>
      <family val="2"/>
      <charset val="23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top style="thin">
        <color theme="0" tint="-0.14996795556505021"/>
      </top>
      <bottom style="thin">
        <color theme="0" tint="-0.14996795556505021"/>
      </bottom>
      <diagonal/>
    </border>
    <border>
      <left/>
      <right style="thin">
        <color rgb="FFB4B4B4"/>
      </right>
      <top style="thin">
        <color rgb="FFB4B4B4"/>
      </top>
      <bottom style="thin">
        <color rgb="FFB4B4B4"/>
      </bottom>
      <diagonal/>
    </border>
    <border>
      <left style="thin">
        <color rgb="FFB4B4B4"/>
      </left>
      <right style="thin">
        <color rgb="FFB4B4B4"/>
      </right>
      <top style="thin">
        <color rgb="FFB4B4B4"/>
      </top>
      <bottom/>
      <diagonal/>
    </border>
  </borders>
  <cellStyleXfs count="2">
    <xf numFmtId="0" fontId="0" fillId="0" borderId="0"/>
    <xf numFmtId="164" fontId="5" fillId="0" borderId="0" applyFont="0" applyFill="0" applyBorder="0" applyAlignment="0" applyProtection="0"/>
  </cellStyleXfs>
  <cellXfs count="44">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4" fillId="2" borderId="0" xfId="0" applyFont="1" applyFill="1" applyAlignment="1">
      <alignment horizontal="left" vertical="top"/>
    </xf>
    <xf numFmtId="0" fontId="4" fillId="2" borderId="1" xfId="0" applyFont="1" applyFill="1" applyBorder="1" applyAlignment="1">
      <alignment horizontal="left" vertical="top" wrapText="1"/>
    </xf>
    <xf numFmtId="0" fontId="3" fillId="2" borderId="1" xfId="0" applyFont="1" applyFill="1" applyBorder="1" applyAlignment="1">
      <alignment horizontal="left" vertical="top"/>
    </xf>
    <xf numFmtId="2" fontId="3" fillId="2" borderId="1" xfId="0" applyNumberFormat="1" applyFont="1" applyFill="1" applyBorder="1" applyAlignment="1">
      <alignment horizontal="left" vertical="top"/>
    </xf>
    <xf numFmtId="3" fontId="3" fillId="2" borderId="0" xfId="0" applyNumberFormat="1" applyFont="1" applyFill="1" applyAlignment="1">
      <alignment horizontal="lef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3" fontId="3" fillId="2" borderId="1" xfId="0" applyNumberFormat="1" applyFont="1" applyFill="1" applyBorder="1" applyAlignment="1">
      <alignment horizontal="right" wrapText="1"/>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0" fontId="1" fillId="2" borderId="0" xfId="0" applyFont="1" applyFill="1" applyAlignment="1">
      <alignment horizontal="left" vertical="top"/>
    </xf>
    <xf numFmtId="49" fontId="7" fillId="0" borderId="3" xfId="0" applyNumberFormat="1" applyFont="1" applyFill="1" applyBorder="1" applyAlignment="1">
      <alignment horizontal="center"/>
    </xf>
    <xf numFmtId="0" fontId="3" fillId="0" borderId="4" xfId="0" applyFont="1" applyFill="1" applyBorder="1" applyAlignment="1">
      <alignment horizontal="left" vertical="top" wrapText="1"/>
    </xf>
    <xf numFmtId="1" fontId="3" fillId="0" borderId="4" xfId="0" applyNumberFormat="1" applyFont="1" applyFill="1" applyBorder="1" applyAlignment="1">
      <alignment horizontal="left" vertical="top"/>
    </xf>
    <xf numFmtId="2" fontId="4" fillId="2" borderId="5" xfId="0" applyNumberFormat="1" applyFont="1" applyFill="1" applyBorder="1" applyAlignment="1">
      <alignment horizontal="left" vertical="top" wrapText="1"/>
    </xf>
    <xf numFmtId="0" fontId="4" fillId="2" borderId="5" xfId="0" applyFont="1" applyFill="1" applyBorder="1" applyAlignment="1">
      <alignment horizontal="left" vertical="top" wrapText="1"/>
    </xf>
    <xf numFmtId="49" fontId="8" fillId="0" borderId="2" xfId="0" applyNumberFormat="1" applyFont="1" applyFill="1" applyBorder="1" applyAlignment="1">
      <alignment horizontal="left"/>
    </xf>
    <xf numFmtId="49" fontId="7" fillId="0" borderId="2" xfId="0" applyNumberFormat="1" applyFont="1" applyFill="1" applyBorder="1" applyAlignment="1">
      <alignment wrapText="1"/>
    </xf>
    <xf numFmtId="3" fontId="9" fillId="0" borderId="2" xfId="0" applyNumberFormat="1" applyFont="1" applyFill="1" applyBorder="1" applyAlignment="1">
      <alignment horizontal="right"/>
    </xf>
    <xf numFmtId="49" fontId="8" fillId="0" borderId="2" xfId="0" applyNumberFormat="1" applyFont="1" applyFill="1" applyBorder="1"/>
    <xf numFmtId="0" fontId="3" fillId="0" borderId="2" xfId="0" applyFont="1" applyFill="1" applyBorder="1" applyAlignment="1">
      <alignment horizontal="left" vertical="top" wrapText="1"/>
    </xf>
    <xf numFmtId="49" fontId="7" fillId="0" borderId="2" xfId="0" applyNumberFormat="1" applyFont="1" applyFill="1" applyBorder="1" applyAlignment="1">
      <alignment vertical="top" wrapText="1"/>
    </xf>
    <xf numFmtId="1" fontId="3" fillId="0" borderId="2" xfId="0" applyNumberFormat="1" applyFont="1" applyFill="1" applyBorder="1" applyAlignment="1">
      <alignment horizontal="left" vertical="top"/>
    </xf>
    <xf numFmtId="0" fontId="4" fillId="2" borderId="1" xfId="0" applyFont="1" applyFill="1" applyBorder="1" applyAlignment="1">
      <alignment horizontal="left" vertical="top" wrapText="1"/>
    </xf>
    <xf numFmtId="0" fontId="1" fillId="2" borderId="0" xfId="0" applyFont="1" applyFill="1" applyAlignment="1">
      <alignment horizontal="left" vertical="top"/>
    </xf>
    <xf numFmtId="0" fontId="4" fillId="2" borderId="5" xfId="0" applyFont="1" applyFill="1" applyBorder="1" applyAlignment="1">
      <alignment horizontal="left" vertical="top" wrapText="1"/>
    </xf>
    <xf numFmtId="2" fontId="4" fillId="2" borderId="5"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0" fontId="1" fillId="2" borderId="0" xfId="0" applyFont="1" applyFill="1" applyAlignment="1">
      <alignment horizontal="left" vertical="top"/>
    </xf>
    <xf numFmtId="0" fontId="4" fillId="2" borderId="5"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2" fontId="4" fillId="2" borderId="5" xfId="0" applyNumberFormat="1" applyFont="1" applyFill="1" applyBorder="1" applyAlignment="1">
      <alignment horizontal="left" vertical="top" wrapText="1"/>
    </xf>
    <xf numFmtId="0" fontId="3" fillId="2" borderId="0" xfId="0" applyFont="1" applyFill="1" applyAlignment="1">
      <alignment horizontal="left" vertical="top" wrapText="1"/>
    </xf>
    <xf numFmtId="0" fontId="1" fillId="2" borderId="1" xfId="0" applyFont="1" applyFill="1" applyBorder="1" applyAlignment="1">
      <alignment horizontal="left" vertical="top" wrapText="1"/>
    </xf>
    <xf numFmtId="49" fontId="3" fillId="2" borderId="1" xfId="0" applyNumberFormat="1" applyFont="1" applyFill="1" applyBorder="1" applyAlignment="1">
      <alignment horizontal="left" vertical="top"/>
    </xf>
    <xf numFmtId="14" fontId="3" fillId="2" borderId="1" xfId="0" applyNumberFormat="1" applyFont="1" applyFill="1" applyBorder="1" applyAlignment="1">
      <alignment horizontal="center"/>
    </xf>
    <xf numFmtId="14" fontId="3" fillId="2" borderId="1" xfId="0" applyNumberFormat="1" applyFont="1" applyFill="1" applyBorder="1" applyAlignment="1">
      <alignment horizontal="center" vertical="top"/>
    </xf>
    <xf numFmtId="0" fontId="3" fillId="2" borderId="1" xfId="0" applyFont="1" applyFill="1" applyBorder="1" applyAlignment="1">
      <alignment horizontal="center" vertical="top"/>
    </xf>
    <xf numFmtId="49" fontId="8" fillId="0" borderId="1" xfId="0" applyNumberFormat="1" applyFont="1" applyBorder="1" applyAlignment="1">
      <alignment horizontal="center"/>
    </xf>
    <xf numFmtId="49" fontId="7" fillId="0" borderId="3" xfId="0" applyNumberFormat="1" applyFont="1" applyFill="1" applyBorder="1" applyAlignment="1">
      <alignment horizontal="left"/>
    </xf>
  </cellXfs>
  <cellStyles count="2">
    <cellStyle name="Čárka 2" xfId="1" xr:uid="{00000000-0005-0000-0000-000000000000}"/>
    <cellStyle name="Normální" xfId="0" builtinId="0"/>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L16"/>
  <sheetViews>
    <sheetView tabSelected="1" zoomScale="78" zoomScaleNormal="78"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8" width="14.44140625" style="2" customWidth="1"/>
    <col min="19" max="19" width="16" style="2" customWidth="1"/>
    <col min="20" max="20" width="10.33203125" style="2" customWidth="1"/>
    <col min="21" max="22" width="9.33203125" style="2" customWidth="1"/>
    <col min="23" max="23" width="10.33203125" style="2" customWidth="1"/>
    <col min="24" max="25" width="15.6640625" style="2" customWidth="1"/>
    <col min="26" max="16384" width="9.109375" style="2"/>
  </cols>
  <sheetData>
    <row r="1" spans="1:90" ht="38.25" customHeight="1" x14ac:dyDescent="0.3">
      <c r="A1" s="1" t="s">
        <v>33</v>
      </c>
    </row>
    <row r="2" spans="1:90" ht="15" customHeight="1" x14ac:dyDescent="0.3">
      <c r="A2" s="14" t="s">
        <v>35</v>
      </c>
      <c r="D2" s="14" t="s">
        <v>21</v>
      </c>
    </row>
    <row r="3" spans="1:90" ht="15" customHeight="1" x14ac:dyDescent="0.3">
      <c r="A3" s="14" t="s">
        <v>36</v>
      </c>
      <c r="D3" s="2" t="s">
        <v>32</v>
      </c>
    </row>
    <row r="4" spans="1:90" ht="15" customHeight="1" x14ac:dyDescent="0.3">
      <c r="A4" s="14" t="s">
        <v>37</v>
      </c>
    </row>
    <row r="5" spans="1:90" ht="15" customHeight="1" x14ac:dyDescent="0.3">
      <c r="A5" s="14" t="s">
        <v>39</v>
      </c>
    </row>
    <row r="6" spans="1:90" ht="15" customHeight="1" x14ac:dyDescent="0.3">
      <c r="A6" s="32" t="s">
        <v>38</v>
      </c>
      <c r="B6" s="32"/>
      <c r="C6" s="32"/>
      <c r="D6" s="14" t="s">
        <v>22</v>
      </c>
      <c r="G6" s="2"/>
      <c r="H6" s="2"/>
    </row>
    <row r="7" spans="1:90" ht="26.25" customHeight="1" x14ac:dyDescent="0.3">
      <c r="A7" s="14" t="s">
        <v>34</v>
      </c>
      <c r="D7" s="36" t="s">
        <v>40</v>
      </c>
      <c r="E7" s="36"/>
      <c r="F7" s="36"/>
      <c r="G7" s="36"/>
      <c r="H7" s="36"/>
      <c r="I7" s="36"/>
      <c r="J7" s="36"/>
      <c r="K7" s="36"/>
      <c r="L7" s="36"/>
      <c r="M7" s="36"/>
      <c r="N7" s="36"/>
      <c r="O7" s="36"/>
      <c r="P7" s="36"/>
      <c r="Q7" s="36"/>
    </row>
    <row r="8" spans="1:90" ht="26.25" customHeight="1" x14ac:dyDescent="0.3">
      <c r="D8" s="36" t="s">
        <v>41</v>
      </c>
      <c r="E8" s="36"/>
      <c r="F8" s="36"/>
      <c r="G8" s="36"/>
      <c r="H8" s="36"/>
      <c r="I8" s="36"/>
      <c r="J8" s="36"/>
      <c r="K8" s="36"/>
      <c r="L8" s="36"/>
      <c r="M8" s="36"/>
      <c r="N8" s="36"/>
      <c r="O8" s="36"/>
      <c r="P8" s="36"/>
      <c r="Q8" s="36"/>
    </row>
    <row r="9" spans="1:90" ht="15" customHeight="1" x14ac:dyDescent="0.3">
      <c r="A9" s="4"/>
    </row>
    <row r="10" spans="1:90" ht="26.4" customHeight="1" x14ac:dyDescent="0.3">
      <c r="A10" s="31" t="s">
        <v>0</v>
      </c>
      <c r="B10" s="31" t="s">
        <v>1</v>
      </c>
      <c r="C10" s="31" t="s">
        <v>16</v>
      </c>
      <c r="D10" s="31" t="s">
        <v>13</v>
      </c>
      <c r="E10" s="34" t="s">
        <v>2</v>
      </c>
      <c r="F10" s="31" t="s">
        <v>28</v>
      </c>
      <c r="G10" s="31"/>
      <c r="H10" s="31" t="s">
        <v>29</v>
      </c>
      <c r="I10" s="31"/>
      <c r="J10" s="37" t="s">
        <v>30</v>
      </c>
      <c r="K10" s="37" t="s">
        <v>14</v>
      </c>
      <c r="L10" s="37" t="s">
        <v>15</v>
      </c>
      <c r="M10" s="37" t="s">
        <v>26</v>
      </c>
      <c r="N10" s="37" t="s">
        <v>27</v>
      </c>
      <c r="O10" s="37" t="s">
        <v>31</v>
      </c>
      <c r="P10" s="37" t="s">
        <v>3</v>
      </c>
      <c r="Q10" s="31" t="s">
        <v>4</v>
      </c>
      <c r="R10" s="31" t="s">
        <v>5</v>
      </c>
      <c r="S10" s="31" t="s">
        <v>6</v>
      </c>
      <c r="T10" s="31" t="s">
        <v>7</v>
      </c>
      <c r="U10" s="31" t="s">
        <v>8</v>
      </c>
      <c r="V10" s="31" t="s">
        <v>9</v>
      </c>
      <c r="W10" s="31" t="s">
        <v>10</v>
      </c>
      <c r="X10" s="31" t="s">
        <v>11</v>
      </c>
      <c r="Y10" s="31" t="s">
        <v>12</v>
      </c>
    </row>
    <row r="11" spans="1:90" ht="59.4" customHeight="1" x14ac:dyDescent="0.3">
      <c r="A11" s="31"/>
      <c r="B11" s="31"/>
      <c r="C11" s="31"/>
      <c r="D11" s="31"/>
      <c r="E11" s="34"/>
      <c r="F11" s="31"/>
      <c r="G11" s="31"/>
      <c r="H11" s="31"/>
      <c r="I11" s="31"/>
      <c r="J11" s="31"/>
      <c r="K11" s="31"/>
      <c r="L11" s="31"/>
      <c r="M11" s="31"/>
      <c r="N11" s="31"/>
      <c r="O11" s="31"/>
      <c r="P11" s="31"/>
      <c r="Q11" s="31"/>
      <c r="R11" s="31"/>
      <c r="S11" s="31"/>
      <c r="T11" s="31"/>
      <c r="U11" s="31"/>
      <c r="V11" s="31"/>
      <c r="W11" s="31"/>
      <c r="X11" s="31"/>
      <c r="Y11" s="31"/>
    </row>
    <row r="12" spans="1:90" ht="42" customHeight="1" x14ac:dyDescent="0.3">
      <c r="A12" s="31"/>
      <c r="B12" s="33"/>
      <c r="C12" s="33"/>
      <c r="D12" s="33"/>
      <c r="E12" s="35"/>
      <c r="F12" s="18" t="s">
        <v>23</v>
      </c>
      <c r="G12" s="19" t="s">
        <v>24</v>
      </c>
      <c r="H12" s="19" t="s">
        <v>23</v>
      </c>
      <c r="I12" s="5" t="s">
        <v>24</v>
      </c>
      <c r="J12" s="5" t="s">
        <v>25</v>
      </c>
      <c r="K12" s="5" t="s">
        <v>18</v>
      </c>
      <c r="L12" s="5" t="s">
        <v>18</v>
      </c>
      <c r="M12" s="5" t="s">
        <v>19</v>
      </c>
      <c r="N12" s="5" t="s">
        <v>20</v>
      </c>
      <c r="O12" s="5" t="s">
        <v>20</v>
      </c>
      <c r="P12" s="5" t="s">
        <v>19</v>
      </c>
      <c r="Q12" s="27"/>
      <c r="R12" s="27"/>
      <c r="S12" s="27"/>
      <c r="T12" s="27"/>
      <c r="U12" s="27"/>
      <c r="V12" s="27"/>
      <c r="W12" s="27"/>
      <c r="X12" s="27"/>
      <c r="Y12" s="27"/>
    </row>
    <row r="13" spans="1:90" s="6" customFormat="1" ht="12.75" customHeight="1" x14ac:dyDescent="0.25">
      <c r="A13" s="43" t="s">
        <v>42</v>
      </c>
      <c r="B13" s="20" t="s">
        <v>44</v>
      </c>
      <c r="C13" s="21" t="s">
        <v>46</v>
      </c>
      <c r="D13" s="22">
        <v>242800</v>
      </c>
      <c r="E13" s="22">
        <v>120000</v>
      </c>
      <c r="F13" s="23" t="s">
        <v>48</v>
      </c>
      <c r="G13" s="24" t="s">
        <v>52</v>
      </c>
      <c r="H13" s="21" t="s">
        <v>50</v>
      </c>
      <c r="I13" s="16" t="s">
        <v>53</v>
      </c>
      <c r="J13" s="7">
        <v>31</v>
      </c>
      <c r="K13" s="7">
        <v>13.375</v>
      </c>
      <c r="L13" s="7">
        <v>13.375</v>
      </c>
      <c r="M13" s="7">
        <v>3</v>
      </c>
      <c r="N13" s="7">
        <v>3.875</v>
      </c>
      <c r="O13" s="7">
        <v>4.5</v>
      </c>
      <c r="P13" s="7">
        <v>5</v>
      </c>
      <c r="Q13" s="7">
        <v>74.125</v>
      </c>
      <c r="R13" s="11">
        <v>75000</v>
      </c>
      <c r="S13" s="38" t="s">
        <v>58</v>
      </c>
      <c r="T13" s="13" t="s">
        <v>53</v>
      </c>
      <c r="U13" s="41" t="s">
        <v>53</v>
      </c>
      <c r="V13" s="12" t="s">
        <v>54</v>
      </c>
      <c r="W13" s="12" t="s">
        <v>55</v>
      </c>
      <c r="X13" s="42" t="s">
        <v>56</v>
      </c>
      <c r="Y13" s="39">
        <v>44347</v>
      </c>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row>
    <row r="14" spans="1:90" s="6" customFormat="1" ht="12.75" customHeight="1" x14ac:dyDescent="0.25">
      <c r="A14" s="43" t="s">
        <v>43</v>
      </c>
      <c r="B14" s="25" t="s">
        <v>45</v>
      </c>
      <c r="C14" s="25" t="s">
        <v>47</v>
      </c>
      <c r="D14" s="22">
        <v>138000</v>
      </c>
      <c r="E14" s="22">
        <v>90000</v>
      </c>
      <c r="F14" s="23" t="s">
        <v>49</v>
      </c>
      <c r="G14" s="26" t="s">
        <v>53</v>
      </c>
      <c r="H14" s="21" t="s">
        <v>51</v>
      </c>
      <c r="I14" s="17" t="s">
        <v>53</v>
      </c>
      <c r="J14" s="7">
        <v>31.875</v>
      </c>
      <c r="K14" s="7">
        <v>12</v>
      </c>
      <c r="L14" s="7">
        <v>12</v>
      </c>
      <c r="M14" s="7">
        <v>4.625</v>
      </c>
      <c r="N14" s="7">
        <v>8.125</v>
      </c>
      <c r="O14" s="7">
        <v>8.25</v>
      </c>
      <c r="P14" s="7">
        <v>5</v>
      </c>
      <c r="Q14" s="7">
        <v>81.875</v>
      </c>
      <c r="R14" s="11">
        <v>75000</v>
      </c>
      <c r="S14" s="38" t="s">
        <v>58</v>
      </c>
      <c r="T14" s="13" t="s">
        <v>53</v>
      </c>
      <c r="U14" s="41" t="s">
        <v>53</v>
      </c>
      <c r="V14" s="12" t="s">
        <v>55</v>
      </c>
      <c r="W14" s="12" t="s">
        <v>59</v>
      </c>
      <c r="X14" s="42" t="s">
        <v>57</v>
      </c>
      <c r="Y14" s="40">
        <v>44316</v>
      </c>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row>
    <row r="15" spans="1:90" x14ac:dyDescent="0.3">
      <c r="D15" s="9">
        <f>SUM(D13:D14)</f>
        <v>380800</v>
      </c>
      <c r="E15" s="9">
        <f>SUM(E13:E14)</f>
        <v>210000</v>
      </c>
      <c r="F15" s="8"/>
      <c r="R15" s="9">
        <f>SUM(R13:R14)</f>
        <v>150000</v>
      </c>
      <c r="X15" s="10"/>
      <c r="Y15" s="10"/>
    </row>
    <row r="16" spans="1:90" x14ac:dyDescent="0.3">
      <c r="E16" s="8"/>
      <c r="F16" s="8"/>
      <c r="G16" s="8"/>
      <c r="H16" s="8"/>
      <c r="Q16" s="2" t="s">
        <v>17</v>
      </c>
      <c r="R16" s="9">
        <f>3000000-R15</f>
        <v>2850000</v>
      </c>
    </row>
  </sheetData>
  <sortState xmlns:xlrd2="http://schemas.microsoft.com/office/spreadsheetml/2017/richdata2" ref="A10:BU17">
    <sortCondition ref="A10"/>
  </sortState>
  <mergeCells count="26">
    <mergeCell ref="L10:L11"/>
    <mergeCell ref="V10:V11"/>
    <mergeCell ref="M10:M11"/>
    <mergeCell ref="N10:N11"/>
    <mergeCell ref="O10:O11"/>
    <mergeCell ref="P10:P11"/>
    <mergeCell ref="Q10:Q11"/>
    <mergeCell ref="R10:R11"/>
    <mergeCell ref="S10:S11"/>
    <mergeCell ref="T10:T11"/>
    <mergeCell ref="U10:U11"/>
    <mergeCell ref="A6:C6"/>
    <mergeCell ref="W10:W11"/>
    <mergeCell ref="X10:X11"/>
    <mergeCell ref="Y10:Y11"/>
    <mergeCell ref="A10:A12"/>
    <mergeCell ref="B10:B12"/>
    <mergeCell ref="C10:C12"/>
    <mergeCell ref="D10:D12"/>
    <mergeCell ref="E10:E12"/>
    <mergeCell ref="F10:G11"/>
    <mergeCell ref="H10:I11"/>
    <mergeCell ref="D7:Q7"/>
    <mergeCell ref="D8:Q8"/>
    <mergeCell ref="J10:J11"/>
    <mergeCell ref="K10:K11"/>
  </mergeCells>
  <dataValidations count="4">
    <dataValidation type="decimal" operator="lessThanOrEqual" allowBlank="1" showInputMessage="1" showErrorMessage="1" error="max. 40" sqref="J13:J14" xr:uid="{00000000-0002-0000-0000-000000000000}">
      <formula1>40</formula1>
    </dataValidation>
    <dataValidation type="decimal" operator="lessThanOrEqual" allowBlank="1" showInputMessage="1" showErrorMessage="1" error="max. 15" sqref="K13:L14" xr:uid="{00000000-0002-0000-0000-000001000000}">
      <formula1>15</formula1>
    </dataValidation>
    <dataValidation type="decimal" operator="lessThanOrEqual" allowBlank="1" showInputMessage="1" showErrorMessage="1" error="max. 10" sqref="N13:O14" xr:uid="{00000000-0002-0000-0000-000002000000}">
      <formula1>10</formula1>
    </dataValidation>
    <dataValidation type="decimal" operator="lessThanOrEqual" allowBlank="1" showInputMessage="1" showErrorMessage="1" error="max. 5" sqref="P13:P14 M13:M14" xr:uid="{00000000-0002-0000-0000-000003000000}">
      <formula1>5</formula1>
    </dataValidation>
  </dataValidations>
  <pageMargins left="0.7" right="0.7" top="0.78740157499999996" bottom="0.78740157499999996" header="0.3" footer="0.3"/>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E6B98-26AD-4BE1-956E-C2E8C207EE9F}">
  <dimension ref="A1:BS16"/>
  <sheetViews>
    <sheetView zoomScale="90" zoomScaleNormal="9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33</v>
      </c>
    </row>
    <row r="2" spans="1:71" ht="15" customHeight="1" x14ac:dyDescent="0.3">
      <c r="A2" s="28" t="s">
        <v>35</v>
      </c>
      <c r="D2" s="28" t="s">
        <v>21</v>
      </c>
    </row>
    <row r="3" spans="1:71" ht="15" customHeight="1" x14ac:dyDescent="0.3">
      <c r="A3" s="28" t="s">
        <v>36</v>
      </c>
      <c r="D3" s="2" t="s">
        <v>32</v>
      </c>
    </row>
    <row r="4" spans="1:71" ht="15" customHeight="1" x14ac:dyDescent="0.3">
      <c r="A4" s="28" t="s">
        <v>37</v>
      </c>
    </row>
    <row r="5" spans="1:71" ht="15" customHeight="1" x14ac:dyDescent="0.3">
      <c r="A5" s="28" t="s">
        <v>39</v>
      </c>
    </row>
    <row r="6" spans="1:71" ht="15" customHeight="1" x14ac:dyDescent="0.3">
      <c r="A6" s="32" t="s">
        <v>38</v>
      </c>
      <c r="B6" s="32"/>
      <c r="C6" s="32"/>
      <c r="D6" s="28" t="s">
        <v>22</v>
      </c>
      <c r="G6" s="2"/>
      <c r="H6" s="2"/>
    </row>
    <row r="7" spans="1:71" ht="26.25" customHeight="1" x14ac:dyDescent="0.3">
      <c r="A7" s="28" t="s">
        <v>34</v>
      </c>
      <c r="D7" s="36" t="s">
        <v>40</v>
      </c>
      <c r="E7" s="36"/>
      <c r="F7" s="36"/>
      <c r="G7" s="36"/>
      <c r="H7" s="36"/>
      <c r="I7" s="36"/>
      <c r="J7" s="36"/>
      <c r="K7" s="36"/>
      <c r="L7" s="36"/>
      <c r="M7" s="36"/>
      <c r="N7" s="36"/>
      <c r="O7" s="36"/>
      <c r="P7" s="36"/>
      <c r="Q7" s="36"/>
    </row>
    <row r="8" spans="1:71" ht="26.25" customHeight="1" x14ac:dyDescent="0.3">
      <c r="D8" s="36" t="s">
        <v>41</v>
      </c>
      <c r="E8" s="36"/>
      <c r="F8" s="36"/>
      <c r="G8" s="36"/>
      <c r="H8" s="36"/>
      <c r="I8" s="36"/>
      <c r="J8" s="36"/>
      <c r="K8" s="36"/>
      <c r="L8" s="36"/>
      <c r="M8" s="36"/>
      <c r="N8" s="36"/>
      <c r="O8" s="36"/>
      <c r="P8" s="36"/>
      <c r="Q8" s="36"/>
    </row>
    <row r="9" spans="1:71" ht="15" customHeight="1" x14ac:dyDescent="0.3">
      <c r="A9" s="4"/>
    </row>
    <row r="10" spans="1:71" ht="26.4" customHeight="1" x14ac:dyDescent="0.3">
      <c r="A10" s="31" t="s">
        <v>0</v>
      </c>
      <c r="B10" s="31" t="s">
        <v>1</v>
      </c>
      <c r="C10" s="31" t="s">
        <v>16</v>
      </c>
      <c r="D10" s="31" t="s">
        <v>13</v>
      </c>
      <c r="E10" s="34" t="s">
        <v>2</v>
      </c>
      <c r="F10" s="31" t="s">
        <v>28</v>
      </c>
      <c r="G10" s="31"/>
      <c r="H10" s="31" t="s">
        <v>29</v>
      </c>
      <c r="I10" s="31"/>
      <c r="J10" s="37" t="s">
        <v>30</v>
      </c>
      <c r="K10" s="37" t="s">
        <v>14</v>
      </c>
      <c r="L10" s="37" t="s">
        <v>15</v>
      </c>
      <c r="M10" s="37" t="s">
        <v>26</v>
      </c>
      <c r="N10" s="37" t="s">
        <v>27</v>
      </c>
      <c r="O10" s="37" t="s">
        <v>31</v>
      </c>
      <c r="P10" s="37" t="s">
        <v>3</v>
      </c>
      <c r="Q10" s="31" t="s">
        <v>4</v>
      </c>
    </row>
    <row r="11" spans="1:71" ht="59.4" customHeight="1" x14ac:dyDescent="0.3">
      <c r="A11" s="31"/>
      <c r="B11" s="31"/>
      <c r="C11" s="31"/>
      <c r="D11" s="31"/>
      <c r="E11" s="34"/>
      <c r="F11" s="31"/>
      <c r="G11" s="31"/>
      <c r="H11" s="31"/>
      <c r="I11" s="31"/>
      <c r="J11" s="31"/>
      <c r="K11" s="31"/>
      <c r="L11" s="31"/>
      <c r="M11" s="31"/>
      <c r="N11" s="31"/>
      <c r="O11" s="31"/>
      <c r="P11" s="31"/>
      <c r="Q11" s="31"/>
    </row>
    <row r="12" spans="1:71" ht="42" customHeight="1" x14ac:dyDescent="0.3">
      <c r="A12" s="31"/>
      <c r="B12" s="33"/>
      <c r="C12" s="33"/>
      <c r="D12" s="33"/>
      <c r="E12" s="35"/>
      <c r="F12" s="30" t="s">
        <v>23</v>
      </c>
      <c r="G12" s="29" t="s">
        <v>24</v>
      </c>
      <c r="H12" s="29" t="s">
        <v>23</v>
      </c>
      <c r="I12" s="27" t="s">
        <v>24</v>
      </c>
      <c r="J12" s="27" t="s">
        <v>25</v>
      </c>
      <c r="K12" s="27" t="s">
        <v>18</v>
      </c>
      <c r="L12" s="27" t="s">
        <v>18</v>
      </c>
      <c r="M12" s="27" t="s">
        <v>19</v>
      </c>
      <c r="N12" s="27" t="s">
        <v>20</v>
      </c>
      <c r="O12" s="27" t="s">
        <v>20</v>
      </c>
      <c r="P12" s="27" t="s">
        <v>19</v>
      </c>
      <c r="Q12" s="27"/>
    </row>
    <row r="13" spans="1:71" s="6" customFormat="1" ht="12.75" customHeight="1" x14ac:dyDescent="0.25">
      <c r="A13" s="15" t="s">
        <v>42</v>
      </c>
      <c r="B13" s="20" t="s">
        <v>44</v>
      </c>
      <c r="C13" s="21" t="s">
        <v>46</v>
      </c>
      <c r="D13" s="22">
        <v>242800</v>
      </c>
      <c r="E13" s="22">
        <v>120000</v>
      </c>
      <c r="F13" s="23" t="s">
        <v>48</v>
      </c>
      <c r="G13" s="24" t="s">
        <v>52</v>
      </c>
      <c r="H13" s="21" t="s">
        <v>50</v>
      </c>
      <c r="I13" s="16" t="s">
        <v>53</v>
      </c>
      <c r="J13" s="7">
        <v>30</v>
      </c>
      <c r="K13" s="7">
        <v>15</v>
      </c>
      <c r="L13" s="7">
        <v>15</v>
      </c>
      <c r="M13" s="7">
        <v>3</v>
      </c>
      <c r="N13" s="7">
        <v>3</v>
      </c>
      <c r="O13" s="7">
        <v>4</v>
      </c>
      <c r="P13" s="7">
        <v>5</v>
      </c>
      <c r="Q13" s="7">
        <f>SUM(J13:P13)</f>
        <v>75</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6" customFormat="1" ht="12.75" customHeight="1" x14ac:dyDescent="0.25">
      <c r="A14" s="15" t="s">
        <v>43</v>
      </c>
      <c r="B14" s="25" t="s">
        <v>45</v>
      </c>
      <c r="C14" s="25" t="s">
        <v>47</v>
      </c>
      <c r="D14" s="22">
        <v>138000</v>
      </c>
      <c r="E14" s="22">
        <v>90000</v>
      </c>
      <c r="F14" s="23" t="s">
        <v>49</v>
      </c>
      <c r="G14" s="26" t="s">
        <v>53</v>
      </c>
      <c r="H14" s="21" t="s">
        <v>51</v>
      </c>
      <c r="I14" s="17" t="s">
        <v>53</v>
      </c>
      <c r="J14" s="7">
        <v>30</v>
      </c>
      <c r="K14" s="7">
        <v>12</v>
      </c>
      <c r="L14" s="7">
        <v>12</v>
      </c>
      <c r="M14" s="7">
        <v>3</v>
      </c>
      <c r="N14" s="7">
        <v>5</v>
      </c>
      <c r="O14" s="7">
        <v>4</v>
      </c>
      <c r="P14" s="7">
        <v>5</v>
      </c>
      <c r="Q14" s="7">
        <f>SUM(J14:P14)</f>
        <v>71</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x14ac:dyDescent="0.3">
      <c r="D15" s="9">
        <f>SUM(D13:D14)</f>
        <v>380800</v>
      </c>
      <c r="E15" s="9">
        <f>SUM(E13:E14)</f>
        <v>210000</v>
      </c>
      <c r="F15" s="8"/>
    </row>
    <row r="16" spans="1:71" x14ac:dyDescent="0.3">
      <c r="E16" s="8"/>
      <c r="F16" s="8"/>
      <c r="G16" s="8"/>
      <c r="H16" s="8"/>
    </row>
  </sheetData>
  <mergeCells count="18">
    <mergeCell ref="P10:P11"/>
    <mergeCell ref="Q10:Q11"/>
    <mergeCell ref="J10:J11"/>
    <mergeCell ref="K10:K11"/>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s>
  <dataValidations count="4">
    <dataValidation type="decimal" operator="lessThanOrEqual" allowBlank="1" showInputMessage="1" showErrorMessage="1" error="max. 5" sqref="P13:P14 M13:M14" xr:uid="{45D7BE5A-0843-40E8-94AA-FF875FA5C364}">
      <formula1>5</formula1>
    </dataValidation>
    <dataValidation type="decimal" operator="lessThanOrEqual" allowBlank="1" showInputMessage="1" showErrorMessage="1" error="max. 10" sqref="N13:O14" xr:uid="{C3F8AFB8-4134-4841-9DB5-8AC222CE372F}">
      <formula1>10</formula1>
    </dataValidation>
    <dataValidation type="decimal" operator="lessThanOrEqual" allowBlank="1" showInputMessage="1" showErrorMessage="1" error="max. 15" sqref="K13:L14" xr:uid="{F526EBA7-D5C9-4DC1-851E-3302275AF38D}">
      <formula1>15</formula1>
    </dataValidation>
    <dataValidation type="decimal" operator="lessThanOrEqual" allowBlank="1" showInputMessage="1" showErrorMessage="1" error="max. 40" sqref="J13:J14" xr:uid="{5EFB3691-9722-47ED-B54F-91B62F4D5B6D}">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30B0-FCC8-4CCE-B265-96B1C93B3B8E}">
  <dimension ref="A1:BS16"/>
  <sheetViews>
    <sheetView zoomScale="90" zoomScaleNormal="9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33</v>
      </c>
    </row>
    <row r="2" spans="1:71" ht="15" customHeight="1" x14ac:dyDescent="0.3">
      <c r="A2" s="28" t="s">
        <v>35</v>
      </c>
      <c r="D2" s="28" t="s">
        <v>21</v>
      </c>
    </row>
    <row r="3" spans="1:71" ht="15" customHeight="1" x14ac:dyDescent="0.3">
      <c r="A3" s="28" t="s">
        <v>36</v>
      </c>
      <c r="D3" s="2" t="s">
        <v>32</v>
      </c>
    </row>
    <row r="4" spans="1:71" ht="15" customHeight="1" x14ac:dyDescent="0.3">
      <c r="A4" s="28" t="s">
        <v>37</v>
      </c>
    </row>
    <row r="5" spans="1:71" ht="15" customHeight="1" x14ac:dyDescent="0.3">
      <c r="A5" s="28" t="s">
        <v>39</v>
      </c>
    </row>
    <row r="6" spans="1:71" ht="15" customHeight="1" x14ac:dyDescent="0.3">
      <c r="A6" s="32" t="s">
        <v>38</v>
      </c>
      <c r="B6" s="32"/>
      <c r="C6" s="32"/>
      <c r="D6" s="28" t="s">
        <v>22</v>
      </c>
      <c r="G6" s="2"/>
      <c r="H6" s="2"/>
    </row>
    <row r="7" spans="1:71" ht="26.25" customHeight="1" x14ac:dyDescent="0.3">
      <c r="A7" s="28" t="s">
        <v>34</v>
      </c>
      <c r="D7" s="36" t="s">
        <v>40</v>
      </c>
      <c r="E7" s="36"/>
      <c r="F7" s="36"/>
      <c r="G7" s="36"/>
      <c r="H7" s="36"/>
      <c r="I7" s="36"/>
      <c r="J7" s="36"/>
      <c r="K7" s="36"/>
      <c r="L7" s="36"/>
      <c r="M7" s="36"/>
      <c r="N7" s="36"/>
      <c r="O7" s="36"/>
      <c r="P7" s="36"/>
      <c r="Q7" s="36"/>
    </row>
    <row r="8" spans="1:71" ht="26.25" customHeight="1" x14ac:dyDescent="0.3">
      <c r="D8" s="36" t="s">
        <v>41</v>
      </c>
      <c r="E8" s="36"/>
      <c r="F8" s="36"/>
      <c r="G8" s="36"/>
      <c r="H8" s="36"/>
      <c r="I8" s="36"/>
      <c r="J8" s="36"/>
      <c r="K8" s="36"/>
      <c r="L8" s="36"/>
      <c r="M8" s="36"/>
      <c r="N8" s="36"/>
      <c r="O8" s="36"/>
      <c r="P8" s="36"/>
      <c r="Q8" s="36"/>
    </row>
    <row r="9" spans="1:71" ht="15" customHeight="1" x14ac:dyDescent="0.3">
      <c r="A9" s="4"/>
    </row>
    <row r="10" spans="1:71" ht="26.4" customHeight="1" x14ac:dyDescent="0.3">
      <c r="A10" s="31" t="s">
        <v>0</v>
      </c>
      <c r="B10" s="31" t="s">
        <v>1</v>
      </c>
      <c r="C10" s="31" t="s">
        <v>16</v>
      </c>
      <c r="D10" s="31" t="s">
        <v>13</v>
      </c>
      <c r="E10" s="34" t="s">
        <v>2</v>
      </c>
      <c r="F10" s="31" t="s">
        <v>28</v>
      </c>
      <c r="G10" s="31"/>
      <c r="H10" s="31" t="s">
        <v>29</v>
      </c>
      <c r="I10" s="31"/>
      <c r="J10" s="37" t="s">
        <v>30</v>
      </c>
      <c r="K10" s="37" t="s">
        <v>14</v>
      </c>
      <c r="L10" s="37" t="s">
        <v>15</v>
      </c>
      <c r="M10" s="37" t="s">
        <v>26</v>
      </c>
      <c r="N10" s="37" t="s">
        <v>27</v>
      </c>
      <c r="O10" s="37" t="s">
        <v>31</v>
      </c>
      <c r="P10" s="37" t="s">
        <v>3</v>
      </c>
      <c r="Q10" s="31" t="s">
        <v>4</v>
      </c>
    </row>
    <row r="11" spans="1:71" ht="59.4" customHeight="1" x14ac:dyDescent="0.3">
      <c r="A11" s="31"/>
      <c r="B11" s="31"/>
      <c r="C11" s="31"/>
      <c r="D11" s="31"/>
      <c r="E11" s="34"/>
      <c r="F11" s="31"/>
      <c r="G11" s="31"/>
      <c r="H11" s="31"/>
      <c r="I11" s="31"/>
      <c r="J11" s="31"/>
      <c r="K11" s="31"/>
      <c r="L11" s="31"/>
      <c r="M11" s="31"/>
      <c r="N11" s="31"/>
      <c r="O11" s="31"/>
      <c r="P11" s="31"/>
      <c r="Q11" s="31"/>
    </row>
    <row r="12" spans="1:71" ht="42" customHeight="1" x14ac:dyDescent="0.3">
      <c r="A12" s="31"/>
      <c r="B12" s="33"/>
      <c r="C12" s="33"/>
      <c r="D12" s="33"/>
      <c r="E12" s="35"/>
      <c r="F12" s="30" t="s">
        <v>23</v>
      </c>
      <c r="G12" s="29" t="s">
        <v>24</v>
      </c>
      <c r="H12" s="29" t="s">
        <v>23</v>
      </c>
      <c r="I12" s="27" t="s">
        <v>24</v>
      </c>
      <c r="J12" s="27" t="s">
        <v>25</v>
      </c>
      <c r="K12" s="27" t="s">
        <v>18</v>
      </c>
      <c r="L12" s="27" t="s">
        <v>18</v>
      </c>
      <c r="M12" s="27" t="s">
        <v>19</v>
      </c>
      <c r="N12" s="27" t="s">
        <v>20</v>
      </c>
      <c r="O12" s="27" t="s">
        <v>20</v>
      </c>
      <c r="P12" s="27" t="s">
        <v>19</v>
      </c>
      <c r="Q12" s="27"/>
    </row>
    <row r="13" spans="1:71" s="6" customFormat="1" ht="12.75" customHeight="1" x14ac:dyDescent="0.25">
      <c r="A13" s="15" t="s">
        <v>42</v>
      </c>
      <c r="B13" s="20" t="s">
        <v>44</v>
      </c>
      <c r="C13" s="21" t="s">
        <v>46</v>
      </c>
      <c r="D13" s="22">
        <v>242800</v>
      </c>
      <c r="E13" s="22">
        <v>120000</v>
      </c>
      <c r="F13" s="23" t="s">
        <v>48</v>
      </c>
      <c r="G13" s="24" t="s">
        <v>52</v>
      </c>
      <c r="H13" s="21" t="s">
        <v>50</v>
      </c>
      <c r="I13" s="16" t="s">
        <v>53</v>
      </c>
      <c r="J13" s="7">
        <v>30</v>
      </c>
      <c r="K13" s="7">
        <v>14</v>
      </c>
      <c r="L13" s="7">
        <v>13</v>
      </c>
      <c r="M13" s="7">
        <v>3</v>
      </c>
      <c r="N13" s="7">
        <v>3</v>
      </c>
      <c r="O13" s="7">
        <v>4</v>
      </c>
      <c r="P13" s="7">
        <v>5</v>
      </c>
      <c r="Q13" s="7">
        <f>SUM(J13:P13)</f>
        <v>72</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6" customFormat="1" ht="12.75" customHeight="1" x14ac:dyDescent="0.25">
      <c r="A14" s="15" t="s">
        <v>43</v>
      </c>
      <c r="B14" s="25" t="s">
        <v>45</v>
      </c>
      <c r="C14" s="25" t="s">
        <v>47</v>
      </c>
      <c r="D14" s="22">
        <v>138000</v>
      </c>
      <c r="E14" s="22">
        <v>90000</v>
      </c>
      <c r="F14" s="23" t="s">
        <v>49</v>
      </c>
      <c r="G14" s="26" t="s">
        <v>53</v>
      </c>
      <c r="H14" s="21" t="s">
        <v>51</v>
      </c>
      <c r="I14" s="17" t="s">
        <v>53</v>
      </c>
      <c r="J14" s="7">
        <v>35</v>
      </c>
      <c r="K14" s="7">
        <v>13</v>
      </c>
      <c r="L14" s="7">
        <v>12</v>
      </c>
      <c r="M14" s="7">
        <v>5</v>
      </c>
      <c r="N14" s="7">
        <v>9</v>
      </c>
      <c r="O14" s="7">
        <v>9</v>
      </c>
      <c r="P14" s="7">
        <v>5</v>
      </c>
      <c r="Q14" s="7">
        <f>SUM(J14:P14)</f>
        <v>88</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x14ac:dyDescent="0.3">
      <c r="D15" s="9">
        <f>SUM(D13:D14)</f>
        <v>380800</v>
      </c>
      <c r="E15" s="9">
        <f>SUM(E13:E14)</f>
        <v>210000</v>
      </c>
      <c r="F15" s="8"/>
    </row>
    <row r="16" spans="1:71" x14ac:dyDescent="0.3">
      <c r="E16" s="8"/>
      <c r="F16" s="8"/>
      <c r="G16" s="8"/>
      <c r="H16" s="8"/>
    </row>
  </sheetData>
  <mergeCells count="18">
    <mergeCell ref="P10:P11"/>
    <mergeCell ref="Q10:Q11"/>
    <mergeCell ref="J10:J11"/>
    <mergeCell ref="K10:K11"/>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s>
  <dataValidations count="4">
    <dataValidation type="decimal" operator="lessThanOrEqual" allowBlank="1" showInputMessage="1" showErrorMessage="1" error="max. 40" sqref="J13:J14" xr:uid="{BE9A33CF-44B4-41FC-BFB9-086BF67E8AAB}">
      <formula1>40</formula1>
    </dataValidation>
    <dataValidation type="decimal" operator="lessThanOrEqual" allowBlank="1" showInputMessage="1" showErrorMessage="1" error="max. 15" sqref="K13:L14" xr:uid="{41CA6380-31F9-45F7-92DE-4870FE4127AE}">
      <formula1>15</formula1>
    </dataValidation>
    <dataValidation type="decimal" operator="lessThanOrEqual" allowBlank="1" showInputMessage="1" showErrorMessage="1" error="max. 10" sqref="N13:O14" xr:uid="{BAA288D5-D6A3-4605-958F-201E4A0D82F9}">
      <formula1>10</formula1>
    </dataValidation>
    <dataValidation type="decimal" operator="lessThanOrEqual" allowBlank="1" showInputMessage="1" showErrorMessage="1" error="max. 5" sqref="M13:M14 P13:P14" xr:uid="{1841B01D-EBB1-40AC-8986-A301F231FA84}">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67063-D618-4B50-A33E-3FD0F9350F39}">
  <dimension ref="A1:BS16"/>
  <sheetViews>
    <sheetView zoomScale="90" zoomScaleNormal="9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33</v>
      </c>
    </row>
    <row r="2" spans="1:71" ht="15" customHeight="1" x14ac:dyDescent="0.3">
      <c r="A2" s="28" t="s">
        <v>35</v>
      </c>
      <c r="D2" s="28" t="s">
        <v>21</v>
      </c>
    </row>
    <row r="3" spans="1:71" ht="15" customHeight="1" x14ac:dyDescent="0.3">
      <c r="A3" s="28" t="s">
        <v>36</v>
      </c>
      <c r="D3" s="2" t="s">
        <v>32</v>
      </c>
    </row>
    <row r="4" spans="1:71" ht="15" customHeight="1" x14ac:dyDescent="0.3">
      <c r="A4" s="28" t="s">
        <v>37</v>
      </c>
    </row>
    <row r="5" spans="1:71" ht="15" customHeight="1" x14ac:dyDescent="0.3">
      <c r="A5" s="28" t="s">
        <v>39</v>
      </c>
    </row>
    <row r="6" spans="1:71" ht="15" customHeight="1" x14ac:dyDescent="0.3">
      <c r="A6" s="32" t="s">
        <v>38</v>
      </c>
      <c r="B6" s="32"/>
      <c r="C6" s="32"/>
      <c r="D6" s="28" t="s">
        <v>22</v>
      </c>
      <c r="G6" s="2"/>
      <c r="H6" s="2"/>
    </row>
    <row r="7" spans="1:71" ht="26.25" customHeight="1" x14ac:dyDescent="0.3">
      <c r="A7" s="28" t="s">
        <v>34</v>
      </c>
      <c r="D7" s="36" t="s">
        <v>40</v>
      </c>
      <c r="E7" s="36"/>
      <c r="F7" s="36"/>
      <c r="G7" s="36"/>
      <c r="H7" s="36"/>
      <c r="I7" s="36"/>
      <c r="J7" s="36"/>
      <c r="K7" s="36"/>
      <c r="L7" s="36"/>
      <c r="M7" s="36"/>
      <c r="N7" s="36"/>
      <c r="O7" s="36"/>
      <c r="P7" s="36"/>
      <c r="Q7" s="36"/>
    </row>
    <row r="8" spans="1:71" ht="26.25" customHeight="1" x14ac:dyDescent="0.3">
      <c r="D8" s="36" t="s">
        <v>41</v>
      </c>
      <c r="E8" s="36"/>
      <c r="F8" s="36"/>
      <c r="G8" s="36"/>
      <c r="H8" s="36"/>
      <c r="I8" s="36"/>
      <c r="J8" s="36"/>
      <c r="K8" s="36"/>
      <c r="L8" s="36"/>
      <c r="M8" s="36"/>
      <c r="N8" s="36"/>
      <c r="O8" s="36"/>
      <c r="P8" s="36"/>
      <c r="Q8" s="36"/>
    </row>
    <row r="9" spans="1:71" ht="15" customHeight="1" x14ac:dyDescent="0.3">
      <c r="A9" s="4"/>
    </row>
    <row r="10" spans="1:71" ht="26.4" customHeight="1" x14ac:dyDescent="0.3">
      <c r="A10" s="31" t="s">
        <v>0</v>
      </c>
      <c r="B10" s="31" t="s">
        <v>1</v>
      </c>
      <c r="C10" s="31" t="s">
        <v>16</v>
      </c>
      <c r="D10" s="31" t="s">
        <v>13</v>
      </c>
      <c r="E10" s="34" t="s">
        <v>2</v>
      </c>
      <c r="F10" s="31" t="s">
        <v>28</v>
      </c>
      <c r="G10" s="31"/>
      <c r="H10" s="31" t="s">
        <v>29</v>
      </c>
      <c r="I10" s="31"/>
      <c r="J10" s="37" t="s">
        <v>30</v>
      </c>
      <c r="K10" s="37" t="s">
        <v>14</v>
      </c>
      <c r="L10" s="37" t="s">
        <v>15</v>
      </c>
      <c r="M10" s="37" t="s">
        <v>26</v>
      </c>
      <c r="N10" s="37" t="s">
        <v>27</v>
      </c>
      <c r="O10" s="37" t="s">
        <v>31</v>
      </c>
      <c r="P10" s="37" t="s">
        <v>3</v>
      </c>
      <c r="Q10" s="31" t="s">
        <v>4</v>
      </c>
    </row>
    <row r="11" spans="1:71" ht="59.4" customHeight="1" x14ac:dyDescent="0.3">
      <c r="A11" s="31"/>
      <c r="B11" s="31"/>
      <c r="C11" s="31"/>
      <c r="D11" s="31"/>
      <c r="E11" s="34"/>
      <c r="F11" s="31"/>
      <c r="G11" s="31"/>
      <c r="H11" s="31"/>
      <c r="I11" s="31"/>
      <c r="J11" s="31"/>
      <c r="K11" s="31"/>
      <c r="L11" s="31"/>
      <c r="M11" s="31"/>
      <c r="N11" s="31"/>
      <c r="O11" s="31"/>
      <c r="P11" s="31"/>
      <c r="Q11" s="31"/>
    </row>
    <row r="12" spans="1:71" ht="42" customHeight="1" x14ac:dyDescent="0.3">
      <c r="A12" s="31"/>
      <c r="B12" s="33"/>
      <c r="C12" s="33"/>
      <c r="D12" s="33"/>
      <c r="E12" s="35"/>
      <c r="F12" s="30" t="s">
        <v>23</v>
      </c>
      <c r="G12" s="29" t="s">
        <v>24</v>
      </c>
      <c r="H12" s="29" t="s">
        <v>23</v>
      </c>
      <c r="I12" s="27" t="s">
        <v>24</v>
      </c>
      <c r="J12" s="27" t="s">
        <v>25</v>
      </c>
      <c r="K12" s="27" t="s">
        <v>18</v>
      </c>
      <c r="L12" s="27" t="s">
        <v>18</v>
      </c>
      <c r="M12" s="27" t="s">
        <v>19</v>
      </c>
      <c r="N12" s="27" t="s">
        <v>20</v>
      </c>
      <c r="O12" s="27" t="s">
        <v>20</v>
      </c>
      <c r="P12" s="27" t="s">
        <v>19</v>
      </c>
      <c r="Q12" s="27"/>
    </row>
    <row r="13" spans="1:71" s="6" customFormat="1" ht="12.75" customHeight="1" x14ac:dyDescent="0.25">
      <c r="A13" s="15" t="s">
        <v>42</v>
      </c>
      <c r="B13" s="20" t="s">
        <v>44</v>
      </c>
      <c r="C13" s="21" t="s">
        <v>46</v>
      </c>
      <c r="D13" s="22">
        <v>242800</v>
      </c>
      <c r="E13" s="22">
        <v>120000</v>
      </c>
      <c r="F13" s="23" t="s">
        <v>48</v>
      </c>
      <c r="G13" s="24" t="s">
        <v>52</v>
      </c>
      <c r="H13" s="21" t="s">
        <v>50</v>
      </c>
      <c r="I13" s="16" t="s">
        <v>53</v>
      </c>
      <c r="J13" s="7">
        <v>30</v>
      </c>
      <c r="K13" s="7">
        <v>14</v>
      </c>
      <c r="L13" s="7">
        <v>11</v>
      </c>
      <c r="M13" s="7">
        <v>3</v>
      </c>
      <c r="N13" s="7">
        <v>5</v>
      </c>
      <c r="O13" s="7">
        <v>5</v>
      </c>
      <c r="P13" s="7">
        <v>5</v>
      </c>
      <c r="Q13" s="7">
        <f>SUM(J13:P13)</f>
        <v>73</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6" customFormat="1" ht="12.75" customHeight="1" x14ac:dyDescent="0.25">
      <c r="A14" s="15" t="s">
        <v>43</v>
      </c>
      <c r="B14" s="25" t="s">
        <v>45</v>
      </c>
      <c r="C14" s="25" t="s">
        <v>47</v>
      </c>
      <c r="D14" s="22">
        <v>138000</v>
      </c>
      <c r="E14" s="22">
        <v>90000</v>
      </c>
      <c r="F14" s="23" t="s">
        <v>49</v>
      </c>
      <c r="G14" s="26" t="s">
        <v>53</v>
      </c>
      <c r="H14" s="21" t="s">
        <v>51</v>
      </c>
      <c r="I14" s="17" t="s">
        <v>53</v>
      </c>
      <c r="J14" s="7">
        <v>30</v>
      </c>
      <c r="K14" s="7">
        <v>13</v>
      </c>
      <c r="L14" s="7">
        <v>11</v>
      </c>
      <c r="M14" s="7">
        <v>5</v>
      </c>
      <c r="N14" s="7">
        <v>8</v>
      </c>
      <c r="O14" s="7">
        <v>8</v>
      </c>
      <c r="P14" s="7">
        <v>5</v>
      </c>
      <c r="Q14" s="7">
        <f>SUM(J14:P14)</f>
        <v>80</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x14ac:dyDescent="0.3">
      <c r="D15" s="9">
        <f>SUM(D13:D14)</f>
        <v>380800</v>
      </c>
      <c r="E15" s="9">
        <f>SUM(E13:E14)</f>
        <v>210000</v>
      </c>
      <c r="F15" s="8"/>
    </row>
    <row r="16" spans="1:71" x14ac:dyDescent="0.3">
      <c r="E16" s="8"/>
      <c r="F16" s="8"/>
      <c r="G16" s="8"/>
      <c r="H16" s="8"/>
    </row>
  </sheetData>
  <mergeCells count="18">
    <mergeCell ref="P10:P11"/>
    <mergeCell ref="Q10:Q11"/>
    <mergeCell ref="J10:J11"/>
    <mergeCell ref="K10:K11"/>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s>
  <dataValidations count="4">
    <dataValidation type="decimal" operator="lessThanOrEqual" allowBlank="1" showInputMessage="1" showErrorMessage="1" error="max. 5" sqref="M13:M14 P13:P14" xr:uid="{5D4A560C-EB05-41DC-BC6D-6CBC41E57A75}">
      <formula1>5</formula1>
    </dataValidation>
    <dataValidation type="decimal" operator="lessThanOrEqual" allowBlank="1" showInputMessage="1" showErrorMessage="1" error="max. 10" sqref="N13:O14" xr:uid="{187AA4B2-40D8-45B2-8ACF-D12B3073F15E}">
      <formula1>10</formula1>
    </dataValidation>
    <dataValidation type="decimal" operator="lessThanOrEqual" allowBlank="1" showInputMessage="1" showErrorMessage="1" error="max. 15" sqref="K13:L14" xr:uid="{868BF259-0107-456A-B33F-E29B2726AC91}">
      <formula1>15</formula1>
    </dataValidation>
    <dataValidation type="decimal" operator="lessThanOrEqual" allowBlank="1" showInputMessage="1" showErrorMessage="1" error="max. 40" sqref="J13:J14" xr:uid="{6685D5CD-2421-43CD-ACE5-1FFB9C38790B}">
      <formula1>40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CAEC7-5942-4013-B609-67CF8AD58BED}">
  <dimension ref="A1:BS16"/>
  <sheetViews>
    <sheetView zoomScale="90" zoomScaleNormal="9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33</v>
      </c>
    </row>
    <row r="2" spans="1:71" ht="15" customHeight="1" x14ac:dyDescent="0.3">
      <c r="A2" s="28" t="s">
        <v>35</v>
      </c>
      <c r="D2" s="28" t="s">
        <v>21</v>
      </c>
    </row>
    <row r="3" spans="1:71" ht="15" customHeight="1" x14ac:dyDescent="0.3">
      <c r="A3" s="28" t="s">
        <v>36</v>
      </c>
      <c r="D3" s="2" t="s">
        <v>32</v>
      </c>
    </row>
    <row r="4" spans="1:71" ht="15" customHeight="1" x14ac:dyDescent="0.3">
      <c r="A4" s="28" t="s">
        <v>37</v>
      </c>
    </row>
    <row r="5" spans="1:71" ht="15" customHeight="1" x14ac:dyDescent="0.3">
      <c r="A5" s="28" t="s">
        <v>39</v>
      </c>
    </row>
    <row r="6" spans="1:71" ht="15" customHeight="1" x14ac:dyDescent="0.3">
      <c r="A6" s="32" t="s">
        <v>38</v>
      </c>
      <c r="B6" s="32"/>
      <c r="C6" s="32"/>
      <c r="D6" s="28" t="s">
        <v>22</v>
      </c>
      <c r="G6" s="2"/>
      <c r="H6" s="2"/>
    </row>
    <row r="7" spans="1:71" ht="26.25" customHeight="1" x14ac:dyDescent="0.3">
      <c r="A7" s="28" t="s">
        <v>34</v>
      </c>
      <c r="D7" s="36" t="s">
        <v>40</v>
      </c>
      <c r="E7" s="36"/>
      <c r="F7" s="36"/>
      <c r="G7" s="36"/>
      <c r="H7" s="36"/>
      <c r="I7" s="36"/>
      <c r="J7" s="36"/>
      <c r="K7" s="36"/>
      <c r="L7" s="36"/>
      <c r="M7" s="36"/>
      <c r="N7" s="36"/>
      <c r="O7" s="36"/>
      <c r="P7" s="36"/>
      <c r="Q7" s="36"/>
    </row>
    <row r="8" spans="1:71" ht="26.25" customHeight="1" x14ac:dyDescent="0.3">
      <c r="D8" s="36" t="s">
        <v>41</v>
      </c>
      <c r="E8" s="36"/>
      <c r="F8" s="36"/>
      <c r="G8" s="36"/>
      <c r="H8" s="36"/>
      <c r="I8" s="36"/>
      <c r="J8" s="36"/>
      <c r="K8" s="36"/>
      <c r="L8" s="36"/>
      <c r="M8" s="36"/>
      <c r="N8" s="36"/>
      <c r="O8" s="36"/>
      <c r="P8" s="36"/>
      <c r="Q8" s="36"/>
    </row>
    <row r="9" spans="1:71" ht="15" customHeight="1" x14ac:dyDescent="0.3">
      <c r="A9" s="4"/>
    </row>
    <row r="10" spans="1:71" ht="26.4" customHeight="1" x14ac:dyDescent="0.3">
      <c r="A10" s="31" t="s">
        <v>0</v>
      </c>
      <c r="B10" s="31" t="s">
        <v>1</v>
      </c>
      <c r="C10" s="31" t="s">
        <v>16</v>
      </c>
      <c r="D10" s="31" t="s">
        <v>13</v>
      </c>
      <c r="E10" s="34" t="s">
        <v>2</v>
      </c>
      <c r="F10" s="31" t="s">
        <v>28</v>
      </c>
      <c r="G10" s="31"/>
      <c r="H10" s="31" t="s">
        <v>29</v>
      </c>
      <c r="I10" s="31"/>
      <c r="J10" s="37" t="s">
        <v>30</v>
      </c>
      <c r="K10" s="37" t="s">
        <v>14</v>
      </c>
      <c r="L10" s="37" t="s">
        <v>15</v>
      </c>
      <c r="M10" s="37" t="s">
        <v>26</v>
      </c>
      <c r="N10" s="37" t="s">
        <v>27</v>
      </c>
      <c r="O10" s="37" t="s">
        <v>31</v>
      </c>
      <c r="P10" s="37" t="s">
        <v>3</v>
      </c>
      <c r="Q10" s="31" t="s">
        <v>4</v>
      </c>
    </row>
    <row r="11" spans="1:71" ht="59.4" customHeight="1" x14ac:dyDescent="0.3">
      <c r="A11" s="31"/>
      <c r="B11" s="31"/>
      <c r="C11" s="31"/>
      <c r="D11" s="31"/>
      <c r="E11" s="34"/>
      <c r="F11" s="31"/>
      <c r="G11" s="31"/>
      <c r="H11" s="31"/>
      <c r="I11" s="31"/>
      <c r="J11" s="31"/>
      <c r="K11" s="31"/>
      <c r="L11" s="31"/>
      <c r="M11" s="31"/>
      <c r="N11" s="31"/>
      <c r="O11" s="31"/>
      <c r="P11" s="31"/>
      <c r="Q11" s="31"/>
    </row>
    <row r="12" spans="1:71" ht="42" customHeight="1" x14ac:dyDescent="0.3">
      <c r="A12" s="31"/>
      <c r="B12" s="33"/>
      <c r="C12" s="33"/>
      <c r="D12" s="33"/>
      <c r="E12" s="35"/>
      <c r="F12" s="30" t="s">
        <v>23</v>
      </c>
      <c r="G12" s="29" t="s">
        <v>24</v>
      </c>
      <c r="H12" s="29" t="s">
        <v>23</v>
      </c>
      <c r="I12" s="27" t="s">
        <v>24</v>
      </c>
      <c r="J12" s="27" t="s">
        <v>25</v>
      </c>
      <c r="K12" s="27" t="s">
        <v>18</v>
      </c>
      <c r="L12" s="27" t="s">
        <v>18</v>
      </c>
      <c r="M12" s="27" t="s">
        <v>19</v>
      </c>
      <c r="N12" s="27" t="s">
        <v>20</v>
      </c>
      <c r="O12" s="27" t="s">
        <v>20</v>
      </c>
      <c r="P12" s="27" t="s">
        <v>19</v>
      </c>
      <c r="Q12" s="27"/>
    </row>
    <row r="13" spans="1:71" s="6" customFormat="1" ht="12.75" customHeight="1" x14ac:dyDescent="0.25">
      <c r="A13" s="15" t="s">
        <v>42</v>
      </c>
      <c r="B13" s="20" t="s">
        <v>44</v>
      </c>
      <c r="C13" s="21" t="s">
        <v>46</v>
      </c>
      <c r="D13" s="22">
        <v>242800</v>
      </c>
      <c r="E13" s="22">
        <v>120000</v>
      </c>
      <c r="F13" s="23" t="s">
        <v>48</v>
      </c>
      <c r="G13" s="24" t="s">
        <v>52</v>
      </c>
      <c r="H13" s="21" t="s">
        <v>50</v>
      </c>
      <c r="I13" s="16" t="s">
        <v>53</v>
      </c>
      <c r="J13" s="7">
        <v>28</v>
      </c>
      <c r="K13" s="7">
        <v>13</v>
      </c>
      <c r="L13" s="7">
        <v>13</v>
      </c>
      <c r="M13" s="7">
        <v>3</v>
      </c>
      <c r="N13" s="7">
        <v>4</v>
      </c>
      <c r="O13" s="7">
        <v>5</v>
      </c>
      <c r="P13" s="7">
        <v>5</v>
      </c>
      <c r="Q13" s="7">
        <f>SUM(J13:P13)</f>
        <v>71</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6" customFormat="1" ht="12.75" customHeight="1" x14ac:dyDescent="0.25">
      <c r="A14" s="15" t="s">
        <v>43</v>
      </c>
      <c r="B14" s="25" t="s">
        <v>45</v>
      </c>
      <c r="C14" s="25" t="s">
        <v>47</v>
      </c>
      <c r="D14" s="22">
        <v>138000</v>
      </c>
      <c r="E14" s="22">
        <v>90000</v>
      </c>
      <c r="F14" s="23" t="s">
        <v>49</v>
      </c>
      <c r="G14" s="26" t="s">
        <v>53</v>
      </c>
      <c r="H14" s="21" t="s">
        <v>51</v>
      </c>
      <c r="I14" s="17" t="s">
        <v>53</v>
      </c>
      <c r="J14" s="7">
        <v>28</v>
      </c>
      <c r="K14" s="7">
        <v>12</v>
      </c>
      <c r="L14" s="7">
        <v>13</v>
      </c>
      <c r="M14" s="7">
        <v>5</v>
      </c>
      <c r="N14" s="7">
        <v>9</v>
      </c>
      <c r="O14" s="7">
        <v>9</v>
      </c>
      <c r="P14" s="7">
        <v>5</v>
      </c>
      <c r="Q14" s="7">
        <f>SUM(J14:P14)</f>
        <v>81</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x14ac:dyDescent="0.3">
      <c r="D15" s="9">
        <f>SUM(D13:D14)</f>
        <v>380800</v>
      </c>
      <c r="E15" s="9">
        <f>SUM(E13:E14)</f>
        <v>210000</v>
      </c>
      <c r="F15" s="8"/>
    </row>
    <row r="16" spans="1:71" x14ac:dyDescent="0.3">
      <c r="E16" s="8"/>
      <c r="F16" s="8"/>
      <c r="G16" s="8"/>
      <c r="H16" s="8"/>
    </row>
  </sheetData>
  <mergeCells count="18">
    <mergeCell ref="P10:P11"/>
    <mergeCell ref="Q10:Q11"/>
    <mergeCell ref="J10:J11"/>
    <mergeCell ref="K10:K11"/>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s>
  <dataValidations count="4">
    <dataValidation type="decimal" operator="lessThanOrEqual" allowBlank="1" showInputMessage="1" showErrorMessage="1" error="max. 5" sqref="M13:M14 P13:P14" xr:uid="{530346D4-EC4A-461B-9A35-6B6BFA207B99}">
      <formula1>5</formula1>
    </dataValidation>
    <dataValidation type="decimal" operator="lessThanOrEqual" allowBlank="1" showInputMessage="1" showErrorMessage="1" error="max. 10" sqref="N13:O14" xr:uid="{6A32BC88-ECE2-4301-B227-2C2685D25A4D}">
      <formula1>10</formula1>
    </dataValidation>
    <dataValidation type="decimal" operator="lessThanOrEqual" allowBlank="1" showInputMessage="1" showErrorMessage="1" error="max. 15" sqref="K13:L14" xr:uid="{E6DD219D-1028-476D-A728-FA72A74AE558}">
      <formula1>15</formula1>
    </dataValidation>
    <dataValidation type="decimal" operator="lessThanOrEqual" allowBlank="1" showInputMessage="1" showErrorMessage="1" error="max. 40" sqref="J13:J14" xr:uid="{387FD24A-6BB2-47FE-B669-2D01EB3BD5CC}">
      <formula1>40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1F3D5-679B-45E4-B215-C1791DAD1CAB}">
  <dimension ref="A1:BS16"/>
  <sheetViews>
    <sheetView zoomScale="90" zoomScaleNormal="9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33</v>
      </c>
    </row>
    <row r="2" spans="1:71" ht="15" customHeight="1" x14ac:dyDescent="0.3">
      <c r="A2" s="28" t="s">
        <v>35</v>
      </c>
      <c r="D2" s="28" t="s">
        <v>21</v>
      </c>
    </row>
    <row r="3" spans="1:71" ht="15" customHeight="1" x14ac:dyDescent="0.3">
      <c r="A3" s="28" t="s">
        <v>36</v>
      </c>
      <c r="D3" s="2" t="s">
        <v>32</v>
      </c>
    </row>
    <row r="4" spans="1:71" ht="15" customHeight="1" x14ac:dyDescent="0.3">
      <c r="A4" s="28" t="s">
        <v>37</v>
      </c>
    </row>
    <row r="5" spans="1:71" ht="15" customHeight="1" x14ac:dyDescent="0.3">
      <c r="A5" s="28" t="s">
        <v>39</v>
      </c>
    </row>
    <row r="6" spans="1:71" ht="15" customHeight="1" x14ac:dyDescent="0.3">
      <c r="A6" s="32" t="s">
        <v>38</v>
      </c>
      <c r="B6" s="32"/>
      <c r="C6" s="32"/>
      <c r="D6" s="28" t="s">
        <v>22</v>
      </c>
      <c r="G6" s="2"/>
      <c r="H6" s="2"/>
    </row>
    <row r="7" spans="1:71" ht="26.25" customHeight="1" x14ac:dyDescent="0.3">
      <c r="A7" s="28" t="s">
        <v>34</v>
      </c>
      <c r="D7" s="36" t="s">
        <v>40</v>
      </c>
      <c r="E7" s="36"/>
      <c r="F7" s="36"/>
      <c r="G7" s="36"/>
      <c r="H7" s="36"/>
      <c r="I7" s="36"/>
      <c r="J7" s="36"/>
      <c r="K7" s="36"/>
      <c r="L7" s="36"/>
      <c r="M7" s="36"/>
      <c r="N7" s="36"/>
      <c r="O7" s="36"/>
      <c r="P7" s="36"/>
      <c r="Q7" s="36"/>
    </row>
    <row r="8" spans="1:71" ht="26.25" customHeight="1" x14ac:dyDescent="0.3">
      <c r="D8" s="36" t="s">
        <v>41</v>
      </c>
      <c r="E8" s="36"/>
      <c r="F8" s="36"/>
      <c r="G8" s="36"/>
      <c r="H8" s="36"/>
      <c r="I8" s="36"/>
      <c r="J8" s="36"/>
      <c r="K8" s="36"/>
      <c r="L8" s="36"/>
      <c r="M8" s="36"/>
      <c r="N8" s="36"/>
      <c r="O8" s="36"/>
      <c r="P8" s="36"/>
      <c r="Q8" s="36"/>
    </row>
    <row r="9" spans="1:71" ht="15" customHeight="1" x14ac:dyDescent="0.3">
      <c r="A9" s="4"/>
    </row>
    <row r="10" spans="1:71" ht="26.4" customHeight="1" x14ac:dyDescent="0.3">
      <c r="A10" s="31" t="s">
        <v>0</v>
      </c>
      <c r="B10" s="31" t="s">
        <v>1</v>
      </c>
      <c r="C10" s="31" t="s">
        <v>16</v>
      </c>
      <c r="D10" s="31" t="s">
        <v>13</v>
      </c>
      <c r="E10" s="34" t="s">
        <v>2</v>
      </c>
      <c r="F10" s="31" t="s">
        <v>28</v>
      </c>
      <c r="G10" s="31"/>
      <c r="H10" s="31" t="s">
        <v>29</v>
      </c>
      <c r="I10" s="31"/>
      <c r="J10" s="37" t="s">
        <v>30</v>
      </c>
      <c r="K10" s="37" t="s">
        <v>14</v>
      </c>
      <c r="L10" s="37" t="s">
        <v>15</v>
      </c>
      <c r="M10" s="37" t="s">
        <v>26</v>
      </c>
      <c r="N10" s="37" t="s">
        <v>27</v>
      </c>
      <c r="O10" s="37" t="s">
        <v>31</v>
      </c>
      <c r="P10" s="37" t="s">
        <v>3</v>
      </c>
      <c r="Q10" s="31" t="s">
        <v>4</v>
      </c>
    </row>
    <row r="11" spans="1:71" ht="59.4" customHeight="1" x14ac:dyDescent="0.3">
      <c r="A11" s="31"/>
      <c r="B11" s="31"/>
      <c r="C11" s="31"/>
      <c r="D11" s="31"/>
      <c r="E11" s="34"/>
      <c r="F11" s="31"/>
      <c r="G11" s="31"/>
      <c r="H11" s="31"/>
      <c r="I11" s="31"/>
      <c r="J11" s="31"/>
      <c r="K11" s="31"/>
      <c r="L11" s="31"/>
      <c r="M11" s="31"/>
      <c r="N11" s="31"/>
      <c r="O11" s="31"/>
      <c r="P11" s="31"/>
      <c r="Q11" s="31"/>
    </row>
    <row r="12" spans="1:71" ht="42" customHeight="1" x14ac:dyDescent="0.3">
      <c r="A12" s="31"/>
      <c r="B12" s="33"/>
      <c r="C12" s="33"/>
      <c r="D12" s="33"/>
      <c r="E12" s="35"/>
      <c r="F12" s="30" t="s">
        <v>23</v>
      </c>
      <c r="G12" s="29" t="s">
        <v>24</v>
      </c>
      <c r="H12" s="29" t="s">
        <v>23</v>
      </c>
      <c r="I12" s="27" t="s">
        <v>24</v>
      </c>
      <c r="J12" s="27" t="s">
        <v>25</v>
      </c>
      <c r="K12" s="27" t="s">
        <v>18</v>
      </c>
      <c r="L12" s="27" t="s">
        <v>18</v>
      </c>
      <c r="M12" s="27" t="s">
        <v>19</v>
      </c>
      <c r="N12" s="27" t="s">
        <v>20</v>
      </c>
      <c r="O12" s="27" t="s">
        <v>20</v>
      </c>
      <c r="P12" s="27" t="s">
        <v>19</v>
      </c>
      <c r="Q12" s="27"/>
    </row>
    <row r="13" spans="1:71" s="6" customFormat="1" ht="12.75" customHeight="1" x14ac:dyDescent="0.25">
      <c r="A13" s="15" t="s">
        <v>42</v>
      </c>
      <c r="B13" s="20" t="s">
        <v>44</v>
      </c>
      <c r="C13" s="21" t="s">
        <v>46</v>
      </c>
      <c r="D13" s="22">
        <v>242800</v>
      </c>
      <c r="E13" s="22">
        <v>120000</v>
      </c>
      <c r="F13" s="23" t="s">
        <v>48</v>
      </c>
      <c r="G13" s="24" t="s">
        <v>52</v>
      </c>
      <c r="H13" s="21" t="s">
        <v>50</v>
      </c>
      <c r="I13" s="16" t="s">
        <v>53</v>
      </c>
      <c r="J13" s="7">
        <v>26</v>
      </c>
      <c r="K13" s="7">
        <v>14</v>
      </c>
      <c r="L13" s="7">
        <v>14</v>
      </c>
      <c r="M13" s="7">
        <v>4</v>
      </c>
      <c r="N13" s="7">
        <v>5</v>
      </c>
      <c r="O13" s="7">
        <v>5</v>
      </c>
      <c r="P13" s="7">
        <v>5</v>
      </c>
      <c r="Q13" s="7">
        <f>SUM(J13:P13)</f>
        <v>73</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6" customFormat="1" ht="12.75" customHeight="1" x14ac:dyDescent="0.25">
      <c r="A14" s="15" t="s">
        <v>43</v>
      </c>
      <c r="B14" s="25" t="s">
        <v>45</v>
      </c>
      <c r="C14" s="25" t="s">
        <v>47</v>
      </c>
      <c r="D14" s="22">
        <v>138000</v>
      </c>
      <c r="E14" s="22">
        <v>90000</v>
      </c>
      <c r="F14" s="23" t="s">
        <v>49</v>
      </c>
      <c r="G14" s="26" t="s">
        <v>53</v>
      </c>
      <c r="H14" s="21" t="s">
        <v>51</v>
      </c>
      <c r="I14" s="17" t="s">
        <v>53</v>
      </c>
      <c r="J14" s="7">
        <v>34</v>
      </c>
      <c r="K14" s="7">
        <v>12</v>
      </c>
      <c r="L14" s="7">
        <v>13</v>
      </c>
      <c r="M14" s="7">
        <v>5</v>
      </c>
      <c r="N14" s="7">
        <v>8</v>
      </c>
      <c r="O14" s="7">
        <v>9</v>
      </c>
      <c r="P14" s="7">
        <v>5</v>
      </c>
      <c r="Q14" s="7">
        <f>SUM(J14:P14)</f>
        <v>86</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x14ac:dyDescent="0.3">
      <c r="D15" s="9">
        <f>SUM(D13:D14)</f>
        <v>380800</v>
      </c>
      <c r="E15" s="9">
        <f>SUM(E13:E14)</f>
        <v>210000</v>
      </c>
      <c r="F15" s="8"/>
    </row>
    <row r="16" spans="1:71" x14ac:dyDescent="0.3">
      <c r="E16" s="8"/>
      <c r="F16" s="8"/>
      <c r="G16" s="8"/>
      <c r="H16" s="8"/>
    </row>
  </sheetData>
  <mergeCells count="18">
    <mergeCell ref="P10:P11"/>
    <mergeCell ref="Q10:Q11"/>
    <mergeCell ref="J10:J11"/>
    <mergeCell ref="K10:K11"/>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s>
  <dataValidations count="4">
    <dataValidation type="decimal" operator="lessThanOrEqual" allowBlank="1" showInputMessage="1" showErrorMessage="1" error="max. 5" sqref="M13:M14 P13:P14" xr:uid="{089A462B-88D6-440C-B4B1-533172EF99A2}">
      <formula1>5</formula1>
    </dataValidation>
    <dataValidation type="decimal" operator="lessThanOrEqual" allowBlank="1" showInputMessage="1" showErrorMessage="1" error="max. 10" sqref="N13:O14" xr:uid="{E49842A1-A9B3-4C33-90E0-30D0BBF43F83}">
      <formula1>10</formula1>
    </dataValidation>
    <dataValidation type="decimal" operator="lessThanOrEqual" allowBlank="1" showInputMessage="1" showErrorMessage="1" error="max. 15" sqref="K13:L14" xr:uid="{F4600909-39F5-430F-B37C-E61AEF18942A}">
      <formula1>15</formula1>
    </dataValidation>
    <dataValidation type="decimal" operator="lessThanOrEqual" allowBlank="1" showInputMessage="1" showErrorMessage="1" error="max. 40" sqref="J13:J14" xr:uid="{05C8C6CE-72A0-4AC0-8477-549E7094CD4C}">
      <formula1>40</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7BC09-0B7E-4D77-A3DA-3ED14EBDD530}">
  <dimension ref="A1:BS16"/>
  <sheetViews>
    <sheetView zoomScale="90" zoomScaleNormal="9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33</v>
      </c>
    </row>
    <row r="2" spans="1:71" ht="15" customHeight="1" x14ac:dyDescent="0.3">
      <c r="A2" s="28" t="s">
        <v>35</v>
      </c>
      <c r="D2" s="28" t="s">
        <v>21</v>
      </c>
    </row>
    <row r="3" spans="1:71" ht="15" customHeight="1" x14ac:dyDescent="0.3">
      <c r="A3" s="28" t="s">
        <v>36</v>
      </c>
      <c r="D3" s="2" t="s">
        <v>32</v>
      </c>
    </row>
    <row r="4" spans="1:71" ht="15" customHeight="1" x14ac:dyDescent="0.3">
      <c r="A4" s="28" t="s">
        <v>37</v>
      </c>
    </row>
    <row r="5" spans="1:71" ht="15" customHeight="1" x14ac:dyDescent="0.3">
      <c r="A5" s="28" t="s">
        <v>39</v>
      </c>
    </row>
    <row r="6" spans="1:71" ht="15" customHeight="1" x14ac:dyDescent="0.3">
      <c r="A6" s="32" t="s">
        <v>38</v>
      </c>
      <c r="B6" s="32"/>
      <c r="C6" s="32"/>
      <c r="D6" s="28" t="s">
        <v>22</v>
      </c>
      <c r="G6" s="2"/>
      <c r="H6" s="2"/>
    </row>
    <row r="7" spans="1:71" ht="26.25" customHeight="1" x14ac:dyDescent="0.3">
      <c r="A7" s="28" t="s">
        <v>34</v>
      </c>
      <c r="D7" s="36" t="s">
        <v>40</v>
      </c>
      <c r="E7" s="36"/>
      <c r="F7" s="36"/>
      <c r="G7" s="36"/>
      <c r="H7" s="36"/>
      <c r="I7" s="36"/>
      <c r="J7" s="36"/>
      <c r="K7" s="36"/>
      <c r="L7" s="36"/>
      <c r="M7" s="36"/>
      <c r="N7" s="36"/>
      <c r="O7" s="36"/>
      <c r="P7" s="36"/>
      <c r="Q7" s="36"/>
    </row>
    <row r="8" spans="1:71" ht="26.25" customHeight="1" x14ac:dyDescent="0.3">
      <c r="D8" s="36" t="s">
        <v>41</v>
      </c>
      <c r="E8" s="36"/>
      <c r="F8" s="36"/>
      <c r="G8" s="36"/>
      <c r="H8" s="36"/>
      <c r="I8" s="36"/>
      <c r="J8" s="36"/>
      <c r="K8" s="36"/>
      <c r="L8" s="36"/>
      <c r="M8" s="36"/>
      <c r="N8" s="36"/>
      <c r="O8" s="36"/>
      <c r="P8" s="36"/>
      <c r="Q8" s="36"/>
    </row>
    <row r="9" spans="1:71" ht="15" customHeight="1" x14ac:dyDescent="0.3">
      <c r="A9" s="4"/>
    </row>
    <row r="10" spans="1:71" ht="26.4" customHeight="1" x14ac:dyDescent="0.3">
      <c r="A10" s="31" t="s">
        <v>0</v>
      </c>
      <c r="B10" s="31" t="s">
        <v>1</v>
      </c>
      <c r="C10" s="31" t="s">
        <v>16</v>
      </c>
      <c r="D10" s="31" t="s">
        <v>13</v>
      </c>
      <c r="E10" s="34" t="s">
        <v>2</v>
      </c>
      <c r="F10" s="31" t="s">
        <v>28</v>
      </c>
      <c r="G10" s="31"/>
      <c r="H10" s="31" t="s">
        <v>29</v>
      </c>
      <c r="I10" s="31"/>
      <c r="J10" s="37" t="s">
        <v>30</v>
      </c>
      <c r="K10" s="37" t="s">
        <v>14</v>
      </c>
      <c r="L10" s="37" t="s">
        <v>15</v>
      </c>
      <c r="M10" s="37" t="s">
        <v>26</v>
      </c>
      <c r="N10" s="37" t="s">
        <v>27</v>
      </c>
      <c r="O10" s="37" t="s">
        <v>31</v>
      </c>
      <c r="P10" s="37" t="s">
        <v>3</v>
      </c>
      <c r="Q10" s="31" t="s">
        <v>4</v>
      </c>
    </row>
    <row r="11" spans="1:71" ht="59.4" customHeight="1" x14ac:dyDescent="0.3">
      <c r="A11" s="31"/>
      <c r="B11" s="31"/>
      <c r="C11" s="31"/>
      <c r="D11" s="31"/>
      <c r="E11" s="34"/>
      <c r="F11" s="31"/>
      <c r="G11" s="31"/>
      <c r="H11" s="31"/>
      <c r="I11" s="31"/>
      <c r="J11" s="31"/>
      <c r="K11" s="31"/>
      <c r="L11" s="31"/>
      <c r="M11" s="31"/>
      <c r="N11" s="31"/>
      <c r="O11" s="31"/>
      <c r="P11" s="31"/>
      <c r="Q11" s="31"/>
    </row>
    <row r="12" spans="1:71" ht="42" customHeight="1" x14ac:dyDescent="0.3">
      <c r="A12" s="31"/>
      <c r="B12" s="33"/>
      <c r="C12" s="33"/>
      <c r="D12" s="33"/>
      <c r="E12" s="35"/>
      <c r="F12" s="30" t="s">
        <v>23</v>
      </c>
      <c r="G12" s="29" t="s">
        <v>24</v>
      </c>
      <c r="H12" s="29" t="s">
        <v>23</v>
      </c>
      <c r="I12" s="27" t="s">
        <v>24</v>
      </c>
      <c r="J12" s="27" t="s">
        <v>25</v>
      </c>
      <c r="K12" s="27" t="s">
        <v>18</v>
      </c>
      <c r="L12" s="27" t="s">
        <v>18</v>
      </c>
      <c r="M12" s="27" t="s">
        <v>19</v>
      </c>
      <c r="N12" s="27" t="s">
        <v>20</v>
      </c>
      <c r="O12" s="27" t="s">
        <v>20</v>
      </c>
      <c r="P12" s="27" t="s">
        <v>19</v>
      </c>
      <c r="Q12" s="27"/>
    </row>
    <row r="13" spans="1:71" s="6" customFormat="1" ht="12.75" customHeight="1" x14ac:dyDescent="0.25">
      <c r="A13" s="15" t="s">
        <v>42</v>
      </c>
      <c r="B13" s="20" t="s">
        <v>44</v>
      </c>
      <c r="C13" s="21" t="s">
        <v>46</v>
      </c>
      <c r="D13" s="22">
        <v>242800</v>
      </c>
      <c r="E13" s="22">
        <v>120000</v>
      </c>
      <c r="F13" s="23" t="s">
        <v>48</v>
      </c>
      <c r="G13" s="24" t="s">
        <v>52</v>
      </c>
      <c r="H13" s="21" t="s">
        <v>50</v>
      </c>
      <c r="I13" s="16" t="s">
        <v>53</v>
      </c>
      <c r="J13" s="7">
        <v>35</v>
      </c>
      <c r="K13" s="7">
        <v>12</v>
      </c>
      <c r="L13" s="7">
        <v>12</v>
      </c>
      <c r="M13" s="7">
        <v>3</v>
      </c>
      <c r="N13" s="7">
        <v>3</v>
      </c>
      <c r="O13" s="7">
        <v>4</v>
      </c>
      <c r="P13" s="7">
        <v>5</v>
      </c>
      <c r="Q13" s="7">
        <f>SUM(J13:P13)</f>
        <v>74</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6" customFormat="1" ht="12.75" customHeight="1" x14ac:dyDescent="0.25">
      <c r="A14" s="15" t="s">
        <v>43</v>
      </c>
      <c r="B14" s="25" t="s">
        <v>45</v>
      </c>
      <c r="C14" s="25" t="s">
        <v>47</v>
      </c>
      <c r="D14" s="22">
        <v>138000</v>
      </c>
      <c r="E14" s="22">
        <v>90000</v>
      </c>
      <c r="F14" s="23" t="s">
        <v>49</v>
      </c>
      <c r="G14" s="26" t="s">
        <v>53</v>
      </c>
      <c r="H14" s="21" t="s">
        <v>51</v>
      </c>
      <c r="I14" s="17" t="s">
        <v>53</v>
      </c>
      <c r="J14" s="7">
        <v>33</v>
      </c>
      <c r="K14" s="7">
        <v>10</v>
      </c>
      <c r="L14" s="7">
        <v>10</v>
      </c>
      <c r="M14" s="7">
        <v>5</v>
      </c>
      <c r="N14" s="7">
        <v>9</v>
      </c>
      <c r="O14" s="7">
        <v>9</v>
      </c>
      <c r="P14" s="7">
        <v>5</v>
      </c>
      <c r="Q14" s="7">
        <f>SUM(J14:P14)</f>
        <v>81</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x14ac:dyDescent="0.3">
      <c r="D15" s="9">
        <f>SUM(D13:D14)</f>
        <v>380800</v>
      </c>
      <c r="E15" s="9">
        <f>SUM(E13:E14)</f>
        <v>210000</v>
      </c>
      <c r="F15" s="8"/>
    </row>
    <row r="16" spans="1:71" x14ac:dyDescent="0.3">
      <c r="E16" s="8"/>
      <c r="F16" s="8"/>
      <c r="G16" s="8"/>
      <c r="H16" s="8"/>
    </row>
  </sheetData>
  <mergeCells count="18">
    <mergeCell ref="P10:P11"/>
    <mergeCell ref="Q10:Q11"/>
    <mergeCell ref="J10:J11"/>
    <mergeCell ref="K10:K11"/>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s>
  <dataValidations count="4">
    <dataValidation type="decimal" operator="lessThanOrEqual" allowBlank="1" showInputMessage="1" showErrorMessage="1" error="max. 5" sqref="M13:M14 P13:P14" xr:uid="{35132C79-4C70-4625-9A82-6C3E50C1168D}">
      <formula1>5</formula1>
    </dataValidation>
    <dataValidation type="decimal" operator="lessThanOrEqual" allowBlank="1" showInputMessage="1" showErrorMessage="1" error="max. 10" sqref="N13:O14" xr:uid="{C90B8F61-9D7A-410D-9677-B6CD1F817120}">
      <formula1>10</formula1>
    </dataValidation>
    <dataValidation type="decimal" operator="lessThanOrEqual" allowBlank="1" showInputMessage="1" showErrorMessage="1" error="max. 15" sqref="K13:L14" xr:uid="{18870562-A674-4EFA-B5DB-FD1F6F4AD922}">
      <formula1>15</formula1>
    </dataValidation>
    <dataValidation type="decimal" operator="lessThanOrEqual" allowBlank="1" showInputMessage="1" showErrorMessage="1" error="max. 40" sqref="J13:J14" xr:uid="{1A94745F-CD73-45CF-9C8A-3E7175F6F410}">
      <formula1>40</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838A4-8110-4752-81C9-7BD9804B13DF}">
  <dimension ref="A1:BS16"/>
  <sheetViews>
    <sheetView zoomScale="90" zoomScaleNormal="9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33</v>
      </c>
    </row>
    <row r="2" spans="1:71" ht="15" customHeight="1" x14ac:dyDescent="0.3">
      <c r="A2" s="28" t="s">
        <v>35</v>
      </c>
      <c r="D2" s="28" t="s">
        <v>21</v>
      </c>
    </row>
    <row r="3" spans="1:71" ht="15" customHeight="1" x14ac:dyDescent="0.3">
      <c r="A3" s="28" t="s">
        <v>36</v>
      </c>
      <c r="D3" s="2" t="s">
        <v>32</v>
      </c>
    </row>
    <row r="4" spans="1:71" ht="15" customHeight="1" x14ac:dyDescent="0.3">
      <c r="A4" s="28" t="s">
        <v>37</v>
      </c>
    </row>
    <row r="5" spans="1:71" ht="15" customHeight="1" x14ac:dyDescent="0.3">
      <c r="A5" s="28" t="s">
        <v>39</v>
      </c>
    </row>
    <row r="6" spans="1:71" ht="15" customHeight="1" x14ac:dyDescent="0.3">
      <c r="A6" s="32" t="s">
        <v>38</v>
      </c>
      <c r="B6" s="32"/>
      <c r="C6" s="32"/>
      <c r="D6" s="28" t="s">
        <v>22</v>
      </c>
      <c r="G6" s="2"/>
      <c r="H6" s="2"/>
    </row>
    <row r="7" spans="1:71" ht="26.25" customHeight="1" x14ac:dyDescent="0.3">
      <c r="A7" s="28" t="s">
        <v>34</v>
      </c>
      <c r="D7" s="36" t="s">
        <v>40</v>
      </c>
      <c r="E7" s="36"/>
      <c r="F7" s="36"/>
      <c r="G7" s="36"/>
      <c r="H7" s="36"/>
      <c r="I7" s="36"/>
      <c r="J7" s="36"/>
      <c r="K7" s="36"/>
      <c r="L7" s="36"/>
      <c r="M7" s="36"/>
      <c r="N7" s="36"/>
      <c r="O7" s="36"/>
      <c r="P7" s="36"/>
      <c r="Q7" s="36"/>
    </row>
    <row r="8" spans="1:71" ht="26.25" customHeight="1" x14ac:dyDescent="0.3">
      <c r="D8" s="36" t="s">
        <v>41</v>
      </c>
      <c r="E8" s="36"/>
      <c r="F8" s="36"/>
      <c r="G8" s="36"/>
      <c r="H8" s="36"/>
      <c r="I8" s="36"/>
      <c r="J8" s="36"/>
      <c r="K8" s="36"/>
      <c r="L8" s="36"/>
      <c r="M8" s="36"/>
      <c r="N8" s="36"/>
      <c r="O8" s="36"/>
      <c r="P8" s="36"/>
      <c r="Q8" s="36"/>
    </row>
    <row r="9" spans="1:71" ht="15" customHeight="1" x14ac:dyDescent="0.3">
      <c r="A9" s="4"/>
    </row>
    <row r="10" spans="1:71" ht="26.4" customHeight="1" x14ac:dyDescent="0.3">
      <c r="A10" s="31" t="s">
        <v>0</v>
      </c>
      <c r="B10" s="31" t="s">
        <v>1</v>
      </c>
      <c r="C10" s="31" t="s">
        <v>16</v>
      </c>
      <c r="D10" s="31" t="s">
        <v>13</v>
      </c>
      <c r="E10" s="34" t="s">
        <v>2</v>
      </c>
      <c r="F10" s="31" t="s">
        <v>28</v>
      </c>
      <c r="G10" s="31"/>
      <c r="H10" s="31" t="s">
        <v>29</v>
      </c>
      <c r="I10" s="31"/>
      <c r="J10" s="37" t="s">
        <v>30</v>
      </c>
      <c r="K10" s="37" t="s">
        <v>14</v>
      </c>
      <c r="L10" s="37" t="s">
        <v>15</v>
      </c>
      <c r="M10" s="37" t="s">
        <v>26</v>
      </c>
      <c r="N10" s="37" t="s">
        <v>27</v>
      </c>
      <c r="O10" s="37" t="s">
        <v>31</v>
      </c>
      <c r="P10" s="37" t="s">
        <v>3</v>
      </c>
      <c r="Q10" s="31" t="s">
        <v>4</v>
      </c>
    </row>
    <row r="11" spans="1:71" ht="59.4" customHeight="1" x14ac:dyDescent="0.3">
      <c r="A11" s="31"/>
      <c r="B11" s="31"/>
      <c r="C11" s="31"/>
      <c r="D11" s="31"/>
      <c r="E11" s="34"/>
      <c r="F11" s="31"/>
      <c r="G11" s="31"/>
      <c r="H11" s="31"/>
      <c r="I11" s="31"/>
      <c r="J11" s="31"/>
      <c r="K11" s="31"/>
      <c r="L11" s="31"/>
      <c r="M11" s="31"/>
      <c r="N11" s="31"/>
      <c r="O11" s="31"/>
      <c r="P11" s="31"/>
      <c r="Q11" s="31"/>
    </row>
    <row r="12" spans="1:71" ht="42" customHeight="1" x14ac:dyDescent="0.3">
      <c r="A12" s="31"/>
      <c r="B12" s="33"/>
      <c r="C12" s="33"/>
      <c r="D12" s="33"/>
      <c r="E12" s="35"/>
      <c r="F12" s="30" t="s">
        <v>23</v>
      </c>
      <c r="G12" s="29" t="s">
        <v>24</v>
      </c>
      <c r="H12" s="29" t="s">
        <v>23</v>
      </c>
      <c r="I12" s="27" t="s">
        <v>24</v>
      </c>
      <c r="J12" s="27" t="s">
        <v>25</v>
      </c>
      <c r="K12" s="27" t="s">
        <v>18</v>
      </c>
      <c r="L12" s="27" t="s">
        <v>18</v>
      </c>
      <c r="M12" s="27" t="s">
        <v>19</v>
      </c>
      <c r="N12" s="27" t="s">
        <v>20</v>
      </c>
      <c r="O12" s="27" t="s">
        <v>20</v>
      </c>
      <c r="P12" s="27" t="s">
        <v>19</v>
      </c>
      <c r="Q12" s="27"/>
    </row>
    <row r="13" spans="1:71" s="6" customFormat="1" ht="12.75" customHeight="1" x14ac:dyDescent="0.25">
      <c r="A13" s="15" t="s">
        <v>42</v>
      </c>
      <c r="B13" s="20" t="s">
        <v>44</v>
      </c>
      <c r="C13" s="21" t="s">
        <v>46</v>
      </c>
      <c r="D13" s="22">
        <v>242800</v>
      </c>
      <c r="E13" s="22">
        <v>120000</v>
      </c>
      <c r="F13" s="23" t="s">
        <v>48</v>
      </c>
      <c r="G13" s="24" t="s">
        <v>52</v>
      </c>
      <c r="H13" s="21" t="s">
        <v>50</v>
      </c>
      <c r="I13" s="16" t="s">
        <v>53</v>
      </c>
      <c r="J13" s="7">
        <v>35</v>
      </c>
      <c r="K13" s="7">
        <v>11</v>
      </c>
      <c r="L13" s="7">
        <v>15</v>
      </c>
      <c r="M13" s="7">
        <v>3</v>
      </c>
      <c r="N13" s="7">
        <v>4</v>
      </c>
      <c r="O13" s="7">
        <v>4</v>
      </c>
      <c r="P13" s="7">
        <v>5</v>
      </c>
      <c r="Q13" s="7">
        <f>SUM(J13:P13)</f>
        <v>77</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6" customFormat="1" ht="12.75" customHeight="1" x14ac:dyDescent="0.25">
      <c r="A14" s="15" t="s">
        <v>43</v>
      </c>
      <c r="B14" s="25" t="s">
        <v>45</v>
      </c>
      <c r="C14" s="25" t="s">
        <v>47</v>
      </c>
      <c r="D14" s="22">
        <v>138000</v>
      </c>
      <c r="E14" s="22">
        <v>90000</v>
      </c>
      <c r="F14" s="23" t="s">
        <v>49</v>
      </c>
      <c r="G14" s="26" t="s">
        <v>53</v>
      </c>
      <c r="H14" s="21" t="s">
        <v>51</v>
      </c>
      <c r="I14" s="17" t="s">
        <v>53</v>
      </c>
      <c r="J14" s="7">
        <v>33</v>
      </c>
      <c r="K14" s="7">
        <v>12</v>
      </c>
      <c r="L14" s="7">
        <v>13</v>
      </c>
      <c r="M14" s="7">
        <v>5</v>
      </c>
      <c r="N14" s="7">
        <v>9</v>
      </c>
      <c r="O14" s="7">
        <v>9</v>
      </c>
      <c r="P14" s="7">
        <v>5</v>
      </c>
      <c r="Q14" s="7">
        <f>SUM(J14:P14)</f>
        <v>86</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x14ac:dyDescent="0.3">
      <c r="D15" s="9">
        <f>SUM(D13:D14)</f>
        <v>380800</v>
      </c>
      <c r="E15" s="9">
        <f>SUM(E13:E14)</f>
        <v>210000</v>
      </c>
      <c r="F15" s="8"/>
    </row>
    <row r="16" spans="1:71" x14ac:dyDescent="0.3">
      <c r="E16" s="8"/>
      <c r="F16" s="8"/>
      <c r="G16" s="8"/>
      <c r="H16" s="8"/>
    </row>
  </sheetData>
  <mergeCells count="18">
    <mergeCell ref="P10:P11"/>
    <mergeCell ref="Q10:Q11"/>
    <mergeCell ref="J10:J11"/>
    <mergeCell ref="K10:K11"/>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s>
  <dataValidations count="4">
    <dataValidation type="decimal" operator="lessThanOrEqual" allowBlank="1" showInputMessage="1" showErrorMessage="1" error="max. 5" sqref="M13:M14 P13:P14" xr:uid="{2E4B225A-A8F1-4A0F-B928-C4CC07C68C94}">
      <formula1>5</formula1>
    </dataValidation>
    <dataValidation type="decimal" operator="lessThanOrEqual" allowBlank="1" showInputMessage="1" showErrorMessage="1" error="max. 10" sqref="N13:O14" xr:uid="{B9EC5BF6-DBAC-4D7C-9F85-77143E0AC6E3}">
      <formula1>10</formula1>
    </dataValidation>
    <dataValidation type="decimal" operator="lessThanOrEqual" allowBlank="1" showInputMessage="1" showErrorMessage="1" error="max. 15" sqref="K13:L14" xr:uid="{89438D7A-7763-4162-8F54-387FA9353741}">
      <formula1>15</formula1>
    </dataValidation>
    <dataValidation type="decimal" operator="lessThanOrEqual" allowBlank="1" showInputMessage="1" showErrorMessage="1" error="max. 40" sqref="J13:J14" xr:uid="{777145FE-BF81-4F88-9251-BB2636820E59}">
      <formula1>40</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61C3A-31E5-468C-A485-5D1ED7020675}">
  <dimension ref="A1:BS16"/>
  <sheetViews>
    <sheetView zoomScale="90" zoomScaleNormal="90" workbookViewId="0"/>
  </sheetViews>
  <sheetFormatPr defaultColWidth="9.109375" defaultRowHeight="12" x14ac:dyDescent="0.3"/>
  <cols>
    <col min="1" max="1" width="11.6640625" style="2" customWidth="1"/>
    <col min="2" max="2" width="30" style="2" bestFit="1" customWidth="1"/>
    <col min="3" max="3" width="43.6640625" style="2" customWidth="1"/>
    <col min="4" max="4" width="15.554687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1" ht="38.25" customHeight="1" x14ac:dyDescent="0.3">
      <c r="A1" s="1" t="s">
        <v>33</v>
      </c>
    </row>
    <row r="2" spans="1:71" ht="15" customHeight="1" x14ac:dyDescent="0.3">
      <c r="A2" s="28" t="s">
        <v>35</v>
      </c>
      <c r="D2" s="28" t="s">
        <v>21</v>
      </c>
    </row>
    <row r="3" spans="1:71" ht="15" customHeight="1" x14ac:dyDescent="0.3">
      <c r="A3" s="28" t="s">
        <v>36</v>
      </c>
      <c r="D3" s="2" t="s">
        <v>32</v>
      </c>
    </row>
    <row r="4" spans="1:71" ht="15" customHeight="1" x14ac:dyDescent="0.3">
      <c r="A4" s="28" t="s">
        <v>37</v>
      </c>
    </row>
    <row r="5" spans="1:71" ht="15" customHeight="1" x14ac:dyDescent="0.3">
      <c r="A5" s="28" t="s">
        <v>39</v>
      </c>
    </row>
    <row r="6" spans="1:71" ht="15" customHeight="1" x14ac:dyDescent="0.3">
      <c r="A6" s="32" t="s">
        <v>38</v>
      </c>
      <c r="B6" s="32"/>
      <c r="C6" s="32"/>
      <c r="D6" s="28" t="s">
        <v>22</v>
      </c>
      <c r="G6" s="2"/>
      <c r="H6" s="2"/>
    </row>
    <row r="7" spans="1:71" ht="26.25" customHeight="1" x14ac:dyDescent="0.3">
      <c r="A7" s="28" t="s">
        <v>34</v>
      </c>
      <c r="D7" s="36" t="s">
        <v>40</v>
      </c>
      <c r="E7" s="36"/>
      <c r="F7" s="36"/>
      <c r="G7" s="36"/>
      <c r="H7" s="36"/>
      <c r="I7" s="36"/>
      <c r="J7" s="36"/>
      <c r="K7" s="36"/>
      <c r="L7" s="36"/>
      <c r="M7" s="36"/>
      <c r="N7" s="36"/>
      <c r="O7" s="36"/>
      <c r="P7" s="36"/>
      <c r="Q7" s="36"/>
    </row>
    <row r="8" spans="1:71" ht="26.25" customHeight="1" x14ac:dyDescent="0.3">
      <c r="D8" s="36" t="s">
        <v>41</v>
      </c>
      <c r="E8" s="36"/>
      <c r="F8" s="36"/>
      <c r="G8" s="36"/>
      <c r="H8" s="36"/>
      <c r="I8" s="36"/>
      <c r="J8" s="36"/>
      <c r="K8" s="36"/>
      <c r="L8" s="36"/>
      <c r="M8" s="36"/>
      <c r="N8" s="36"/>
      <c r="O8" s="36"/>
      <c r="P8" s="36"/>
      <c r="Q8" s="36"/>
    </row>
    <row r="9" spans="1:71" ht="15" customHeight="1" x14ac:dyDescent="0.3">
      <c r="A9" s="4"/>
    </row>
    <row r="10" spans="1:71" ht="26.4" customHeight="1" x14ac:dyDescent="0.3">
      <c r="A10" s="31" t="s">
        <v>0</v>
      </c>
      <c r="B10" s="31" t="s">
        <v>1</v>
      </c>
      <c r="C10" s="31" t="s">
        <v>16</v>
      </c>
      <c r="D10" s="31" t="s">
        <v>13</v>
      </c>
      <c r="E10" s="34" t="s">
        <v>2</v>
      </c>
      <c r="F10" s="31" t="s">
        <v>28</v>
      </c>
      <c r="G10" s="31"/>
      <c r="H10" s="31" t="s">
        <v>29</v>
      </c>
      <c r="I10" s="31"/>
      <c r="J10" s="37" t="s">
        <v>30</v>
      </c>
      <c r="K10" s="37" t="s">
        <v>14</v>
      </c>
      <c r="L10" s="37" t="s">
        <v>15</v>
      </c>
      <c r="M10" s="37" t="s">
        <v>26</v>
      </c>
      <c r="N10" s="37" t="s">
        <v>27</v>
      </c>
      <c r="O10" s="37" t="s">
        <v>31</v>
      </c>
      <c r="P10" s="37" t="s">
        <v>3</v>
      </c>
      <c r="Q10" s="31" t="s">
        <v>4</v>
      </c>
    </row>
    <row r="11" spans="1:71" ht="59.4" customHeight="1" x14ac:dyDescent="0.3">
      <c r="A11" s="31"/>
      <c r="B11" s="31"/>
      <c r="C11" s="31"/>
      <c r="D11" s="31"/>
      <c r="E11" s="34"/>
      <c r="F11" s="31"/>
      <c r="G11" s="31"/>
      <c r="H11" s="31"/>
      <c r="I11" s="31"/>
      <c r="J11" s="31"/>
      <c r="K11" s="31"/>
      <c r="L11" s="31"/>
      <c r="M11" s="31"/>
      <c r="N11" s="31"/>
      <c r="O11" s="31"/>
      <c r="P11" s="31"/>
      <c r="Q11" s="31"/>
    </row>
    <row r="12" spans="1:71" ht="42" customHeight="1" x14ac:dyDescent="0.3">
      <c r="A12" s="31"/>
      <c r="B12" s="33"/>
      <c r="C12" s="33"/>
      <c r="D12" s="33"/>
      <c r="E12" s="35"/>
      <c r="F12" s="30" t="s">
        <v>23</v>
      </c>
      <c r="G12" s="29" t="s">
        <v>24</v>
      </c>
      <c r="H12" s="29" t="s">
        <v>23</v>
      </c>
      <c r="I12" s="27" t="s">
        <v>24</v>
      </c>
      <c r="J12" s="27" t="s">
        <v>25</v>
      </c>
      <c r="K12" s="27" t="s">
        <v>18</v>
      </c>
      <c r="L12" s="27" t="s">
        <v>18</v>
      </c>
      <c r="M12" s="27" t="s">
        <v>19</v>
      </c>
      <c r="N12" s="27" t="s">
        <v>20</v>
      </c>
      <c r="O12" s="27" t="s">
        <v>20</v>
      </c>
      <c r="P12" s="27" t="s">
        <v>19</v>
      </c>
      <c r="Q12" s="27"/>
    </row>
    <row r="13" spans="1:71" s="6" customFormat="1" ht="12.75" customHeight="1" x14ac:dyDescent="0.25">
      <c r="A13" s="15" t="s">
        <v>42</v>
      </c>
      <c r="B13" s="20" t="s">
        <v>44</v>
      </c>
      <c r="C13" s="21" t="s">
        <v>46</v>
      </c>
      <c r="D13" s="22">
        <v>242800</v>
      </c>
      <c r="E13" s="22">
        <v>120000</v>
      </c>
      <c r="F13" s="23" t="s">
        <v>48</v>
      </c>
      <c r="G13" s="24" t="s">
        <v>52</v>
      </c>
      <c r="H13" s="21" t="s">
        <v>50</v>
      </c>
      <c r="I13" s="16" t="s">
        <v>53</v>
      </c>
      <c r="J13" s="7">
        <v>34</v>
      </c>
      <c r="K13" s="7">
        <v>14</v>
      </c>
      <c r="L13" s="7">
        <v>14</v>
      </c>
      <c r="M13" s="7">
        <v>2</v>
      </c>
      <c r="N13" s="7">
        <v>4</v>
      </c>
      <c r="O13" s="7">
        <v>5</v>
      </c>
      <c r="P13" s="7">
        <v>5</v>
      </c>
      <c r="Q13" s="7">
        <f>SUM(J13:P13)</f>
        <v>78</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s="6" customFormat="1" ht="12.75" customHeight="1" x14ac:dyDescent="0.25">
      <c r="A14" s="15" t="s">
        <v>43</v>
      </c>
      <c r="B14" s="25" t="s">
        <v>45</v>
      </c>
      <c r="C14" s="25" t="s">
        <v>47</v>
      </c>
      <c r="D14" s="22">
        <v>138000</v>
      </c>
      <c r="E14" s="22">
        <v>90000</v>
      </c>
      <c r="F14" s="23" t="s">
        <v>49</v>
      </c>
      <c r="G14" s="26" t="s">
        <v>53</v>
      </c>
      <c r="H14" s="21" t="s">
        <v>51</v>
      </c>
      <c r="I14" s="17" t="s">
        <v>53</v>
      </c>
      <c r="J14" s="7">
        <v>32</v>
      </c>
      <c r="K14" s="7">
        <v>12</v>
      </c>
      <c r="L14" s="7">
        <v>12</v>
      </c>
      <c r="M14" s="7">
        <v>4</v>
      </c>
      <c r="N14" s="7">
        <v>8</v>
      </c>
      <c r="O14" s="7">
        <v>9</v>
      </c>
      <c r="P14" s="7">
        <v>5</v>
      </c>
      <c r="Q14" s="7">
        <f>SUM(J14:P14)</f>
        <v>82</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x14ac:dyDescent="0.3">
      <c r="D15" s="9">
        <f>SUM(D13:D14)</f>
        <v>380800</v>
      </c>
      <c r="E15" s="9">
        <f>SUM(E13:E14)</f>
        <v>210000</v>
      </c>
      <c r="F15" s="8"/>
    </row>
    <row r="16" spans="1:71" x14ac:dyDescent="0.3">
      <c r="E16" s="8"/>
      <c r="F16" s="8"/>
      <c r="G16" s="8"/>
      <c r="H16" s="8"/>
    </row>
  </sheetData>
  <mergeCells count="18">
    <mergeCell ref="P10:P11"/>
    <mergeCell ref="Q10:Q11"/>
    <mergeCell ref="J10:J11"/>
    <mergeCell ref="K10:K11"/>
    <mergeCell ref="L10:L11"/>
    <mergeCell ref="M10:M11"/>
    <mergeCell ref="N10:N11"/>
    <mergeCell ref="O10:O11"/>
    <mergeCell ref="A6:C6"/>
    <mergeCell ref="D7:Q7"/>
    <mergeCell ref="D8:Q8"/>
    <mergeCell ref="A10:A12"/>
    <mergeCell ref="B10:B12"/>
    <mergeCell ref="C10:C12"/>
    <mergeCell ref="D10:D12"/>
    <mergeCell ref="E10:E12"/>
    <mergeCell ref="F10:G11"/>
    <mergeCell ref="H10:I11"/>
  </mergeCells>
  <dataValidations count="4">
    <dataValidation type="decimal" operator="lessThanOrEqual" allowBlank="1" showInputMessage="1" showErrorMessage="1" error="max. 5" sqref="M13:M14 P13:P14" xr:uid="{0FE9F749-A5AC-4C3C-A414-81F7C06CDA0F}">
      <formula1>5</formula1>
    </dataValidation>
    <dataValidation type="decimal" operator="lessThanOrEqual" allowBlank="1" showInputMessage="1" showErrorMessage="1" error="max. 10" sqref="N13:O14" xr:uid="{AD29346E-9539-4731-8358-2A92CA6EF99C}">
      <formula1>10</formula1>
    </dataValidation>
    <dataValidation type="decimal" operator="lessThanOrEqual" allowBlank="1" showInputMessage="1" showErrorMessage="1" error="max. 15" sqref="K13:L14" xr:uid="{C1459C0E-8456-41F0-814A-EB41FB5D894A}">
      <formula1>15</formula1>
    </dataValidation>
    <dataValidation type="decimal" operator="lessThanOrEqual" allowBlank="1" showInputMessage="1" showErrorMessage="1" error="max. 40" sqref="J13:J14" xr:uid="{27FAC43D-427D-47AB-9685-0ABCBF752C32}">
      <formula1>40</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vt:i4>
      </vt:variant>
    </vt:vector>
  </HeadingPairs>
  <TitlesOfParts>
    <vt:vector size="10" baseType="lpstr">
      <vt:lpstr>ucast na zahr. fest. a cenach</vt:lpstr>
      <vt:lpstr>ČK</vt:lpstr>
      <vt:lpstr>HB</vt:lpstr>
      <vt:lpstr>JK</vt:lpstr>
      <vt:lpstr>LD</vt:lpstr>
      <vt:lpstr>MŠ</vt:lpstr>
      <vt:lpstr>OZ</vt:lpstr>
      <vt:lpstr>RN</vt:lpstr>
      <vt:lpstr>TCD</vt:lpstr>
      <vt:lpstr>'ucast na zahr. fest. a cenach'!Oblast_tisku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2020-12-07T17:04:52Z</dcterms:modified>
</cp:coreProperties>
</file>